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226" i="2" l="1"/>
  <c r="D188" i="2"/>
  <c r="D156" i="2"/>
  <c r="C19" i="4"/>
  <c r="I32" i="4"/>
  <c r="D130" i="2" l="1"/>
  <c r="D58" i="2" l="1"/>
  <c r="D53" i="2" s="1"/>
  <c r="J32" i="4" l="1"/>
  <c r="D31" i="4" l="1"/>
  <c r="H32" i="4" l="1"/>
  <c r="G32" i="4"/>
  <c r="D114" i="2" l="1"/>
  <c r="D26" i="2" l="1"/>
  <c r="D45" i="2"/>
  <c r="K32" i="4"/>
  <c r="G33" i="4" s="1"/>
  <c r="D30" i="4" s="1"/>
  <c r="D84" i="2" l="1"/>
  <c r="D234" i="2" l="1"/>
  <c r="D32" i="4" l="1"/>
  <c r="D33" i="4" s="1"/>
</calcChain>
</file>

<file path=xl/sharedStrings.xml><?xml version="1.0" encoding="utf-8"?>
<sst xmlns="http://schemas.openxmlformats.org/spreadsheetml/2006/main" count="520" uniqueCount="270">
  <si>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</si>
  <si>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</si>
  <si>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</si>
  <si>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</si>
  <si>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</si>
  <si>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</si>
  <si>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</si>
  <si>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</si>
  <si>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</si>
  <si>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</si>
  <si>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</si>
  <si>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</si>
  <si>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</si>
  <si>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</si>
  <si>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</si>
  <si>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</si>
  <si>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</si>
  <si>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</si>
  <si>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</si>
  <si>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</si>
  <si>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</si>
  <si>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</si>
  <si>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</si>
  <si>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</si>
  <si>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</si>
  <si>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</si>
  <si>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</si>
  <si>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</si>
  <si>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</si>
  <si>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</si>
  <si>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</si>
  <si>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</si>
  <si>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</si>
  <si>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</si>
  <si>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</si>
  <si>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</si>
  <si>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</si>
  <si>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</si>
  <si>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</si>
  <si>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</si>
  <si>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</si>
  <si>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</si>
  <si>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</si>
  <si>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</si>
  <si>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</si>
  <si>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</si>
  <si>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</si>
  <si>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</si>
  <si>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</si>
  <si>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</si>
  <si>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</si>
  <si>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</si>
  <si>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</si>
  <si>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</si>
  <si>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</si>
  <si>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</si>
  <si>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</si>
  <si>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</si>
  <si>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</si>
  <si>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</si>
  <si>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</si>
  <si>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</si>
  <si>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</si>
  <si>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</si>
  <si>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</si>
  <si>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</si>
  <si>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</si>
  <si>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</si>
  <si>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</si>
  <si>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</si>
  <si>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</si>
  <si>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</si>
  <si>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</si>
  <si>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</si>
  <si>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</si>
  <si>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</si>
  <si>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</si>
  <si>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</si>
  <si>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</si>
  <si>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</si>
  <si>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</si>
  <si>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</si>
  <si>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</si>
  <si>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</si>
  <si>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</si>
  <si>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</si>
  <si>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</si>
  <si>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</si>
  <si>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</si>
  <si>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</si>
  <si>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</si>
  <si>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</si>
  <si>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</si>
  <si>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</si>
  <si>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</si>
  <si>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</si>
  <si>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</si>
  <si>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</si>
  <si>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</si>
  <si>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</si>
  <si>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</si>
  <si>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</si>
  <si>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</si>
  <si>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</si>
  <si>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</si>
  <si>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</si>
  <si>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</si>
  <si>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</si>
  <si>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</si>
  <si>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</si>
  <si>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</si>
  <si>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</si>
  <si>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</si>
  <si>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</si>
  <si>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</si>
  <si>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</si>
  <si>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</si>
  <si>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</si>
  <si>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</si>
  <si>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</si>
  <si>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</si>
  <si>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</si>
  <si>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</si>
  <si>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</si>
  <si>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</si>
  <si>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</si>
  <si>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</si>
  <si>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</si>
  <si>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</si>
  <si>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</si>
  <si>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</si>
  <si>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</si>
  <si>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</si>
  <si>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</si>
  <si>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</si>
  <si>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</si>
  <si>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</si>
  <si>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</si>
  <si>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</si>
  <si>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</si>
  <si>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</si>
  <si>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</si>
  <si>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</si>
  <si>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</si>
  <si>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</si>
  <si>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</si>
  <si>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</si>
  <si>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</si>
  <si>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</si>
  <si>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</si>
  <si>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</si>
  <si>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</si>
  <si>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</si>
  <si>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</si>
  <si>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</si>
  <si>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</si>
  <si>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</si>
  <si>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</si>
  <si>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</si>
  <si>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</si>
  <si>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</si>
  <si>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GASTOS PAGADOS POR ADELANTADO</t>
  </si>
  <si>
    <t>SALDO A</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</si>
  <si>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</si>
  <si>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</si>
  <si>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</si>
  <si>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</si>
  <si>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</si>
  <si>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</si>
  <si>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</si>
  <si>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</si>
  <si>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</si>
  <si>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</si>
  <si>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</si>
  <si>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</si>
  <si>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</si>
  <si>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</si>
  <si>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</si>
  <si>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</si>
  <si>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</si>
  <si>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</si>
  <si>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</si>
  <si>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</si>
  <si>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</si>
  <si>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</si>
  <si>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1-1-04-001-001</t>
  </si>
  <si>
    <t>TECHNI SERVICIOS V TFT</t>
  </si>
  <si>
    <t>DISTRIBUIDORA GRUPO MILTISA</t>
  </si>
  <si>
    <t>ALMACEN EL ELECTRICO</t>
  </si>
  <si>
    <t>ACCESOS AUTOMATICOS S,A,</t>
  </si>
  <si>
    <t>CUATRO EN LINEA AUTOMOTRIZ S.A.</t>
  </si>
  <si>
    <t>Gastos por Polizas y Consumo Combustible</t>
  </si>
  <si>
    <t xml:space="preserve">Equipo y programas de Cómputo  </t>
  </si>
  <si>
    <t>Aprobado por: RONALD RETANA P.</t>
  </si>
  <si>
    <t>OTROS INGRESOS O EGRESOS</t>
  </si>
  <si>
    <t xml:space="preserve">FACTURA </t>
  </si>
  <si>
    <t>TOTAL PENDIENTE DE PAGAR</t>
  </si>
  <si>
    <t>VERA FERNANDEZ PEREZ</t>
  </si>
  <si>
    <t>INGENIERIAS JORGE LIZANO</t>
  </si>
  <si>
    <t>REP. DE MUEBLES DE OFICINA S.A.</t>
  </si>
  <si>
    <t>Al 31 DE AGOSTO DEL 2016</t>
  </si>
  <si>
    <t>Empresa</t>
  </si>
  <si>
    <t xml:space="preserve">CALLMYWAY </t>
  </si>
  <si>
    <t>RADIOGRAFICA COSTARRICENSE</t>
  </si>
  <si>
    <t>INSTITUTO COSTARRICENSE DE ACUEDUCTOS Y ALCANTARIL</t>
  </si>
  <si>
    <t>JOSE ABEL QUESADA G</t>
  </si>
  <si>
    <t>SUSPENCIONES DE C.R.S.A.</t>
  </si>
  <si>
    <t>¢564.060.044,79</t>
  </si>
  <si>
    <t>¢21.721.565,21</t>
  </si>
  <si>
    <t>¢1.682.025.476,17</t>
  </si>
  <si>
    <t>¢2.267.807.086,17</t>
  </si>
  <si>
    <t>Al 30 DE SETIEMBRE DEL 2016</t>
  </si>
  <si>
    <t>¢67.279.227,70</t>
  </si>
  <si>
    <t>¢461.227.336,20</t>
  </si>
  <si>
    <t>¢468.506.563,90</t>
  </si>
  <si>
    <t>¢1.799.300.522,27</t>
  </si>
  <si>
    <t>¢2.267.807.086.17</t>
  </si>
  <si>
    <t>¢3.368.944.921,41</t>
  </si>
  <si>
    <t>¢3.368.911.921,41</t>
  </si>
  <si>
    <t>¢1.199.359,23</t>
  </si>
  <si>
    <t>¢-81.045.999,06</t>
  </si>
  <si>
    <t>MES DE SETIEMBRE DEL 2016</t>
  </si>
  <si>
    <t>Saldo de la cuenta 214152-1 al 30-09-2016</t>
  </si>
  <si>
    <t>ERICK ALFARO Z</t>
  </si>
  <si>
    <t>UNION DE TRABAJ. FACT. 229</t>
  </si>
  <si>
    <t>AYA AGUA OFICINAS CENTRALES</t>
  </si>
  <si>
    <t>MEI RLJ LIB.S A FACT. 958</t>
  </si>
  <si>
    <t>INVERSIONES JORYMAR R O S.A. FACT. 165</t>
  </si>
  <si>
    <t>COMPAÑIA NAC. FUERZA Y LUZ LOC. 04017011</t>
  </si>
  <si>
    <t>CORREOS DE C.R.S.A. FAC 74916</t>
  </si>
  <si>
    <t>RPOST S.A. FACT. 420</t>
  </si>
  <si>
    <t>ICE SERV. TELEF. FACT- 1113</t>
  </si>
  <si>
    <t>ICE SERV. TELEF. FACT- 1114</t>
  </si>
  <si>
    <t>ICE SERV. TELEF. FACT- 1115</t>
  </si>
  <si>
    <t>CAROLINA CARAZO  M, FACT. 122</t>
  </si>
  <si>
    <t>SEGURIDAD Y VIGILANCIA SEVIN  FACT. 2784</t>
  </si>
  <si>
    <t>SERTA EMBARGO</t>
  </si>
  <si>
    <t>SPMPO-112</t>
  </si>
  <si>
    <t>SPMPO-115</t>
  </si>
  <si>
    <t>SPMPO-118</t>
  </si>
  <si>
    <t>SPMPO-120</t>
  </si>
  <si>
    <t>SPMPO-121</t>
  </si>
  <si>
    <t>SPMPO-122</t>
  </si>
  <si>
    <t>SPMPO-124</t>
  </si>
  <si>
    <t>SPMPO-123</t>
  </si>
  <si>
    <t>Fuente</t>
  </si>
  <si>
    <t>SPMPO-116</t>
  </si>
  <si>
    <t>TOTAL RENTA MES DE SETIEMBRE DEL 2016</t>
  </si>
  <si>
    <t>AL 30 DE SETIEMBRE DEL 2016</t>
  </si>
  <si>
    <t>TALLER INDUSTRIAL METAL MECANICA ATENEO</t>
  </si>
  <si>
    <t>FACTURA 3442</t>
  </si>
  <si>
    <t>FACTURA 3444</t>
  </si>
  <si>
    <t>FACTURA 3441</t>
  </si>
  <si>
    <t>FACTURA 136135</t>
  </si>
  <si>
    <t>FACTURA 136181</t>
  </si>
  <si>
    <t>FACTURA 136188</t>
  </si>
  <si>
    <t>FACTURA 136296</t>
  </si>
  <si>
    <t>FACTURA 136315</t>
  </si>
  <si>
    <t>ACUERDO 2014</t>
  </si>
  <si>
    <t>DANDRY SOTO MORA</t>
  </si>
  <si>
    <t>VIVIAN MEDINA JIMENEZ</t>
  </si>
  <si>
    <t>ALINA PANIAGUA ROJAS</t>
  </si>
  <si>
    <t>Fact.Gob.695</t>
  </si>
  <si>
    <t>Fact.Gob.696</t>
  </si>
  <si>
    <t>Fact.Gob.697</t>
  </si>
  <si>
    <t>Fact.Gob.698</t>
  </si>
  <si>
    <t>Fact.Gob.699</t>
  </si>
  <si>
    <t>GV-568</t>
  </si>
  <si>
    <t>GV-569</t>
  </si>
  <si>
    <t>NETWAY 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</si>
</sst>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
      <sz val="12"/>
      <color theme="1"/>
      <name val="Calibri"/>
      <family val="2"/>
      <scheme val="minor"/>
    </font>
    <font>
      <b/>
      <i/>
      <u/>
      <sz val="12"/>
      <color theme="1"/>
      <name val="Calibri"/>
      <family val="2"/>
      <scheme val="minor"/>
    </font>
    <font>
      <sz val="10"/>
      <color indexed="8"/>
      <name val="ARIAL"/>
      <charset val="1"/>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16">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4" fontId="0" fillId="0" borderId="0" xfId="0" applyNumberFormat="1" applyFont="1" applyFill="1" applyBorder="1"/>
    <xf numFmtId="0" fontId="14" fillId="0" borderId="0" xfId="0" applyFont="1" applyAlignment="1"/>
    <xf numFmtId="49" fontId="2" fillId="0" borderId="0" xfId="0" applyNumberFormat="1" applyFont="1" applyAlignment="1"/>
    <xf numFmtId="0" fontId="4" fillId="0" borderId="0" xfId="0" applyFont="1" applyAlignment="1"/>
    <xf numFmtId="0" fontId="0" fillId="0" borderId="0" xfId="0" applyNumberFormat="1"/>
    <xf numFmtId="4" fontId="15" fillId="0" borderId="0" xfId="0" applyNumberFormat="1" applyFont="1"/>
    <xf numFmtId="0" fontId="13" fillId="4" borderId="6" xfId="0" applyFont="1" applyFill="1" applyBorder="1" applyAlignment="1">
      <alignment horizontal="center"/>
    </xf>
    <xf numFmtId="17" fontId="13" fillId="4" borderId="7" xfId="0" quotePrefix="1" applyNumberFormat="1" applyFont="1" applyFill="1" applyBorder="1" applyAlignment="1">
      <alignment horizontal="center"/>
    </xf>
    <xf numFmtId="43" fontId="5" fillId="0" borderId="3" xfId="4" applyFont="1" applyBorder="1"/>
    <xf numFmtId="14" fontId="5" fillId="0" borderId="3" xfId="0" applyNumberFormat="1" applyFont="1" applyBorder="1" applyAlignment="1">
      <alignment horizontal="center"/>
    </xf>
    <xf numFmtId="0" fontId="5" fillId="0" borderId="3" xfId="0" applyFont="1" applyBorder="1" applyAlignment="1">
      <alignment horizontal="center"/>
    </xf>
    <xf numFmtId="0" fontId="0" fillId="0" borderId="3" xfId="0" quotePrefix="1" applyNumberFormat="1" applyBorder="1"/>
    <xf numFmtId="4" fontId="0" fillId="0" borderId="3" xfId="0" applyNumberFormat="1" applyBorder="1"/>
    <xf numFmtId="0" fontId="0" fillId="0" borderId="3" xfId="0" quotePrefix="1" applyNumberFormat="1" applyBorder="1" applyAlignment="1">
      <alignment horizontal="center"/>
    </xf>
    <xf numFmtId="0" fontId="0" fillId="0" borderId="3" xfId="0" applyBorder="1" applyAlignment="1">
      <alignment vertical="top"/>
    </xf>
    <xf numFmtId="4" fontId="16" fillId="0" borderId="3" xfId="0" applyNumberFormat="1" applyFont="1" applyBorder="1" applyAlignment="1">
      <alignment vertical="top"/>
    </xf>
    <xf numFmtId="0" fontId="0" fillId="0" borderId="3" xfId="0" applyBorder="1" applyAlignment="1">
      <alignment horizontal="center" vertical="top"/>
    </xf>
    <xf numFmtId="49" fontId="2" fillId="0" borderId="0" xfId="0" applyNumberFormat="1" applyFont="1" applyAlignment="1">
      <alignment horizontal="center"/>
    </xf>
    <xf numFmtId="0" fontId="14" fillId="0" borderId="0" xfId="0" applyFont="1" applyAlignment="1">
      <alignment horizontal="center"/>
    </xf>
    <xf numFmtId="0" fontId="4" fillId="0" borderId="0" xfId="0" applyFont="1" applyAlignment="1">
      <alignment horizontal="center"/>
    </xf>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26</xdr:row>
      <xdr:rowOff>85724</xdr:rowOff>
    </xdr:from>
    <xdr:to>
      <xdr:col>3</xdr:col>
      <xdr:colOff>1228725</xdr:colOff>
      <xdr:row>31</xdr:row>
      <xdr:rowOff>133350</xdr:rowOff>
    </xdr:to>
    <xdr:sp macro="" textlink="">
      <xdr:nvSpPr>
        <xdr:cNvPr id="2" name="1 CuadroTexto"/>
        <xdr:cNvSpPr txBox="1"/>
      </xdr:nvSpPr>
      <xdr:spPr>
        <a:xfrm>
          <a:off x="123825" y="4505324"/>
          <a:ext cx="5895975"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setiembre</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85</xdr:row>
      <xdr:rowOff>0</xdr:rowOff>
    </xdr:from>
    <xdr:to>
      <xdr:col>3</xdr:col>
      <xdr:colOff>1390649</xdr:colOff>
      <xdr:row>88</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Previsión de Salario Escolar que va desde enero 2016 a agosto 2016,  y la parte de Aguinaldo que</a:t>
          </a:r>
          <a:r>
            <a:rPr lang="es-ES" sz="1100" baseline="0"/>
            <a:t> va desde noviembre 2015 </a:t>
          </a:r>
          <a:r>
            <a:rPr lang="es-ES" sz="1100"/>
            <a:t>a setiembre </a:t>
          </a:r>
          <a:r>
            <a:rPr lang="es-ES" sz="1100" baseline="0"/>
            <a:t>2016.</a:t>
          </a:r>
          <a:endParaRPr lang="es-ES" sz="1100"/>
        </a:p>
      </xdr:txBody>
    </xdr:sp>
    <xdr:clientData/>
  </xdr:twoCellAnchor>
  <xdr:twoCellAnchor>
    <xdr:from>
      <xdr:col>1</xdr:col>
      <xdr:colOff>0</xdr:colOff>
      <xdr:row>58</xdr:row>
      <xdr:rowOff>133350</xdr:rowOff>
    </xdr:from>
    <xdr:to>
      <xdr:col>4</xdr:col>
      <xdr:colOff>28575</xdr:colOff>
      <xdr:row>61</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7</xdr:row>
      <xdr:rowOff>19050</xdr:rowOff>
    </xdr:from>
    <xdr:to>
      <xdr:col>3</xdr:col>
      <xdr:colOff>1381125</xdr:colOff>
      <xdr:row>17</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61</xdr:row>
      <xdr:rowOff>171450</xdr:rowOff>
    </xdr:from>
    <xdr:to>
      <xdr:col>3</xdr:col>
      <xdr:colOff>1390650</xdr:colOff>
      <xdr:row>76</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0</xdr:col>
      <xdr:colOff>200025</xdr:colOff>
      <xdr:row>95</xdr:row>
      <xdr:rowOff>76200</xdr:rowOff>
    </xdr:from>
    <xdr:to>
      <xdr:col>3</xdr:col>
      <xdr:colOff>1209674</xdr:colOff>
      <xdr:row>101</xdr:row>
      <xdr:rowOff>133350</xdr:rowOff>
    </xdr:to>
    <xdr:sp macro="" textlink="">
      <xdr:nvSpPr>
        <xdr:cNvPr id="9" name="8 CuadroTexto"/>
        <xdr:cNvSpPr txBox="1"/>
      </xdr:nvSpPr>
      <xdr:spPr>
        <a:xfrm>
          <a:off x="200025" y="17916525"/>
          <a:ext cx="5543549"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115</xdr:row>
      <xdr:rowOff>0</xdr:rowOff>
    </xdr:from>
    <xdr:to>
      <xdr:col>3</xdr:col>
      <xdr:colOff>1571625</xdr:colOff>
      <xdr:row>127</xdr:row>
      <xdr:rowOff>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0</xdr:col>
      <xdr:colOff>161925</xdr:colOff>
      <xdr:row>156</xdr:row>
      <xdr:rowOff>190499</xdr:rowOff>
    </xdr:from>
    <xdr:to>
      <xdr:col>3</xdr:col>
      <xdr:colOff>1228725</xdr:colOff>
      <xdr:row>165</xdr:row>
      <xdr:rowOff>123824</xdr:rowOff>
    </xdr:to>
    <xdr:sp macro="" textlink="">
      <xdr:nvSpPr>
        <xdr:cNvPr id="12" name="11 CuadroTexto"/>
        <xdr:cNvSpPr txBox="1"/>
      </xdr:nvSpPr>
      <xdr:spPr>
        <a:xfrm>
          <a:off x="161925" y="29689424"/>
          <a:ext cx="5600700" cy="164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twoCellAnchor>
    <xdr:from>
      <xdr:col>1</xdr:col>
      <xdr:colOff>19049</xdr:colOff>
      <xdr:row>130</xdr:row>
      <xdr:rowOff>47624</xdr:rowOff>
    </xdr:from>
    <xdr:to>
      <xdr:col>4</xdr:col>
      <xdr:colOff>38100</xdr:colOff>
      <xdr:row>135</xdr:row>
      <xdr:rowOff>0</xdr:rowOff>
    </xdr:to>
    <xdr:sp macro="" textlink="">
      <xdr:nvSpPr>
        <xdr:cNvPr id="13" name="12 CuadroTexto"/>
        <xdr:cNvSpPr txBox="1"/>
      </xdr:nvSpPr>
      <xdr:spPr>
        <a:xfrm>
          <a:off x="228599" y="23460074"/>
          <a:ext cx="5657851"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Corresponden al rebajo del 2% de todos los pagos a proveedores, cuyo monto exceda a los ¢424.200.00. La Defensoría de los Habitantes tiene la obligación de retener este porcentaje, y</a:t>
          </a:r>
          <a:r>
            <a:rPr lang="es-ES" sz="1100" b="0" i="0" u="none" strike="noStrike" baseline="0">
              <a:solidFill>
                <a:schemeClr val="dk1"/>
              </a:solidFill>
              <a:effectLst/>
              <a:latin typeface="+mn-lt"/>
              <a:ea typeface="+mn-ea"/>
              <a:cs typeface="+mn-cs"/>
            </a:rPr>
            <a:t> luego pagarselo al Ministeriio de Hacienda.</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topLeftCell="A61" workbookViewId="0">
      <selection activeCell="F73" sqref="F73"/>
    </sheetView>
  </sheetViews>
  <sheetFormatPr baseColWidth="10" defaultRowHeight="15" x14ac:dyDescent="0.25"/>
  <cols>
    <col min="1" max="1" width="5.85546875" style="1" customWidth="1"/>
    <col min="2" max="2" width="41.85546875" customWidth="1"/>
    <col min="3" max="3" width="5.85546875" style="69"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113" t="s">
        <v>6</v>
      </c>
      <c r="C1" s="113"/>
      <c r="D1" s="113"/>
      <c r="E1" s="113"/>
    </row>
    <row r="2" spans="2:7" x14ac:dyDescent="0.25">
      <c r="B2" s="113" t="s">
        <v>7</v>
      </c>
      <c r="C2" s="113"/>
      <c r="D2" s="113"/>
      <c r="E2" s="113"/>
    </row>
    <row r="3" spans="2:7" s="1" customFormat="1" x14ac:dyDescent="0.25">
      <c r="B3" s="113" t="s">
        <v>134</v>
      </c>
      <c r="C3" s="113"/>
      <c r="D3" s="113"/>
      <c r="E3" s="113"/>
      <c r="G3" s="26"/>
    </row>
    <row r="4" spans="2:7" x14ac:dyDescent="0.25">
      <c r="B4" s="113" t="s">
        <v>211</v>
      </c>
      <c r="C4" s="113"/>
      <c r="D4" s="113"/>
      <c r="E4" s="113"/>
    </row>
    <row r="5" spans="2:7" x14ac:dyDescent="0.25">
      <c r="B5" s="12"/>
      <c r="C5" s="76"/>
      <c r="D5" s="1"/>
      <c r="E5" s="1"/>
    </row>
    <row r="6" spans="2:7" x14ac:dyDescent="0.25">
      <c r="B6" s="3" t="s">
        <v>17</v>
      </c>
      <c r="C6" s="75"/>
      <c r="D6" s="69" t="s">
        <v>133</v>
      </c>
      <c r="E6" s="1" t="s">
        <v>30</v>
      </c>
    </row>
    <row r="7" spans="2:7" x14ac:dyDescent="0.25">
      <c r="B7" s="3" t="s">
        <v>0</v>
      </c>
      <c r="C7" s="75"/>
      <c r="D7" s="9"/>
      <c r="E7" s="17"/>
      <c r="G7" s="26" t="s">
        <v>30</v>
      </c>
    </row>
    <row r="8" spans="2:7" x14ac:dyDescent="0.25">
      <c r="B8" s="12" t="s">
        <v>144</v>
      </c>
      <c r="C8" s="92" t="s">
        <v>142</v>
      </c>
      <c r="D8" s="10">
        <v>21133010.309999999</v>
      </c>
      <c r="E8" s="40"/>
      <c r="G8" s="26" t="s">
        <v>30</v>
      </c>
    </row>
    <row r="9" spans="2:7" s="1" customFormat="1" x14ac:dyDescent="0.25">
      <c r="B9" s="12" t="s">
        <v>145</v>
      </c>
      <c r="C9" s="92" t="s">
        <v>143</v>
      </c>
      <c r="D9" s="10">
        <v>45729278.329999998</v>
      </c>
      <c r="E9" s="40" t="s">
        <v>30</v>
      </c>
      <c r="G9" s="26" t="s">
        <v>30</v>
      </c>
    </row>
    <row r="10" spans="2:7" x14ac:dyDescent="0.25">
      <c r="B10" s="2" t="s">
        <v>121</v>
      </c>
      <c r="C10" s="77" t="s">
        <v>30</v>
      </c>
      <c r="D10" s="10">
        <v>7779835.4100000001</v>
      </c>
      <c r="E10" s="40"/>
      <c r="G10" s="26" t="s">
        <v>30</v>
      </c>
    </row>
    <row r="11" spans="2:7" x14ac:dyDescent="0.25">
      <c r="B11" s="2" t="s">
        <v>148</v>
      </c>
      <c r="C11" s="93" t="s">
        <v>146</v>
      </c>
      <c r="D11" s="10">
        <v>453937068.52999997</v>
      </c>
      <c r="E11" s="40"/>
      <c r="G11" s="26" t="s">
        <v>30</v>
      </c>
    </row>
    <row r="12" spans="2:7" s="1" customFormat="1" x14ac:dyDescent="0.25">
      <c r="B12" s="12" t="s">
        <v>130</v>
      </c>
      <c r="C12" s="76"/>
      <c r="D12" s="10">
        <v>24768679.649999999</v>
      </c>
      <c r="E12" s="40"/>
      <c r="G12" s="26" t="s">
        <v>30</v>
      </c>
    </row>
    <row r="13" spans="2:7" s="1" customFormat="1" x14ac:dyDescent="0.25">
      <c r="B13" s="12" t="s">
        <v>122</v>
      </c>
      <c r="C13" s="76"/>
      <c r="D13" s="13">
        <v>2569554.41</v>
      </c>
      <c r="E13" s="10"/>
      <c r="G13" s="26" t="s">
        <v>30</v>
      </c>
    </row>
    <row r="14" spans="2:7" x14ac:dyDescent="0.25">
      <c r="B14" s="12" t="s">
        <v>123</v>
      </c>
      <c r="C14" s="92" t="s">
        <v>147</v>
      </c>
      <c r="D14" s="61">
        <v>8142618.1500000004</v>
      </c>
      <c r="E14" s="72" t="s">
        <v>207</v>
      </c>
      <c r="G14" s="26" t="s">
        <v>30</v>
      </c>
    </row>
    <row r="15" spans="2:7" x14ac:dyDescent="0.25">
      <c r="B15" s="3" t="s">
        <v>1</v>
      </c>
      <c r="C15" s="75"/>
      <c r="D15" s="8" t="s">
        <v>30</v>
      </c>
      <c r="E15" s="47" t="s">
        <v>30</v>
      </c>
    </row>
    <row r="16" spans="2:7" x14ac:dyDescent="0.25">
      <c r="B16" s="12"/>
      <c r="C16" s="76"/>
      <c r="D16" s="10" t="s">
        <v>30</v>
      </c>
      <c r="E16" s="18" t="s">
        <v>30</v>
      </c>
    </row>
    <row r="17" spans="2:7" x14ac:dyDescent="0.25">
      <c r="B17" s="3" t="s">
        <v>8</v>
      </c>
      <c r="C17" s="75"/>
      <c r="D17" s="10"/>
      <c r="E17" s="18" t="s">
        <v>30</v>
      </c>
    </row>
    <row r="18" spans="2:7" s="1" customFormat="1" x14ac:dyDescent="0.25">
      <c r="B18" s="12" t="s">
        <v>24</v>
      </c>
      <c r="C18" s="76"/>
      <c r="D18" s="10">
        <v>110368283.3</v>
      </c>
      <c r="E18" s="18" t="s">
        <v>30</v>
      </c>
      <c r="G18" s="26"/>
    </row>
    <row r="19" spans="2:7" s="1" customFormat="1" x14ac:dyDescent="0.25">
      <c r="B19" s="3" t="s">
        <v>25</v>
      </c>
      <c r="C19" s="75"/>
      <c r="D19" s="10">
        <v>-58820655.450000003</v>
      </c>
      <c r="E19" s="18" t="s">
        <v>30</v>
      </c>
      <c r="G19" s="26"/>
    </row>
    <row r="20" spans="2:7" s="1" customFormat="1" x14ac:dyDescent="0.25">
      <c r="B20" s="12" t="s">
        <v>28</v>
      </c>
      <c r="C20" s="76"/>
      <c r="D20" s="10">
        <v>382163976.56999999</v>
      </c>
      <c r="E20" s="18" t="s">
        <v>30</v>
      </c>
      <c r="G20" s="26" t="s">
        <v>30</v>
      </c>
    </row>
    <row r="21" spans="2:7" s="1" customFormat="1" x14ac:dyDescent="0.25">
      <c r="B21" s="3" t="s">
        <v>29</v>
      </c>
      <c r="C21" s="75"/>
      <c r="D21" s="10">
        <v>-223273334.75</v>
      </c>
      <c r="E21" s="18" t="s">
        <v>30</v>
      </c>
      <c r="G21" s="26" t="s">
        <v>30</v>
      </c>
    </row>
    <row r="22" spans="2:7" s="1" customFormat="1" x14ac:dyDescent="0.25">
      <c r="B22" s="12" t="s">
        <v>26</v>
      </c>
      <c r="C22" s="76"/>
      <c r="D22" s="10">
        <v>129341547.5</v>
      </c>
      <c r="E22" s="18" t="s">
        <v>30</v>
      </c>
      <c r="G22" s="26" t="s">
        <v>30</v>
      </c>
    </row>
    <row r="23" spans="2:7" s="1" customFormat="1" x14ac:dyDescent="0.25">
      <c r="B23" s="3" t="s">
        <v>27</v>
      </c>
      <c r="C23" s="75"/>
      <c r="D23" s="10">
        <v>-77222150.420000002</v>
      </c>
      <c r="E23" s="18" t="s">
        <v>30</v>
      </c>
      <c r="G23" s="26"/>
    </row>
    <row r="24" spans="2:7" s="1" customFormat="1" x14ac:dyDescent="0.25">
      <c r="B24" s="12" t="s">
        <v>9</v>
      </c>
      <c r="C24" s="76"/>
      <c r="D24" s="13">
        <v>540463587.09000003</v>
      </c>
      <c r="E24" s="18" t="s">
        <v>30</v>
      </c>
      <c r="G24" s="26"/>
    </row>
    <row r="25" spans="2:7" s="1" customFormat="1" x14ac:dyDescent="0.25">
      <c r="B25" s="12" t="s">
        <v>151</v>
      </c>
      <c r="C25" s="92" t="s">
        <v>149</v>
      </c>
      <c r="D25" s="13">
        <v>132000000</v>
      </c>
      <c r="E25" s="18"/>
      <c r="G25" s="26"/>
    </row>
    <row r="26" spans="2:7" s="1" customFormat="1" x14ac:dyDescent="0.25">
      <c r="B26" s="12" t="s">
        <v>10</v>
      </c>
      <c r="C26" s="76"/>
      <c r="D26" s="13">
        <v>900720967.03999996</v>
      </c>
      <c r="E26" s="18"/>
      <c r="G26" s="26"/>
    </row>
    <row r="27" spans="2:7" s="1" customFormat="1" x14ac:dyDescent="0.25">
      <c r="B27" s="3" t="s">
        <v>11</v>
      </c>
      <c r="C27" s="75"/>
      <c r="D27" s="10">
        <v>-153716744.71000001</v>
      </c>
      <c r="E27" s="18"/>
      <c r="G27" s="26"/>
    </row>
    <row r="28" spans="2:7" s="1" customFormat="1" x14ac:dyDescent="0.25">
      <c r="B28" s="3"/>
      <c r="C28" s="75"/>
      <c r="D28" s="13" t="s">
        <v>30</v>
      </c>
      <c r="E28" s="18"/>
      <c r="G28" s="26"/>
    </row>
    <row r="29" spans="2:7" s="1" customFormat="1" x14ac:dyDescent="0.25">
      <c r="B29" s="3"/>
      <c r="C29" s="75"/>
      <c r="D29" s="13"/>
      <c r="E29" s="18"/>
      <c r="G29" s="26"/>
    </row>
    <row r="30" spans="2:7" x14ac:dyDescent="0.25">
      <c r="B30" s="7" t="s">
        <v>2</v>
      </c>
      <c r="C30" s="9"/>
      <c r="D30" s="14"/>
      <c r="E30" s="72" t="s">
        <v>209</v>
      </c>
      <c r="G30" s="26" t="s">
        <v>30</v>
      </c>
    </row>
    <row r="31" spans="2:7" x14ac:dyDescent="0.25">
      <c r="B31" s="15"/>
      <c r="C31" s="75"/>
      <c r="D31" s="8"/>
      <c r="G31" s="26" t="s">
        <v>30</v>
      </c>
    </row>
    <row r="32" spans="2:7" x14ac:dyDescent="0.25">
      <c r="B32" s="3" t="s">
        <v>18</v>
      </c>
      <c r="C32" s="75"/>
      <c r="D32" s="18"/>
      <c r="E32" s="18"/>
      <c r="G32" s="26" t="s">
        <v>30</v>
      </c>
    </row>
    <row r="33" spans="2:7" x14ac:dyDescent="0.25">
      <c r="B33" s="12" t="s">
        <v>43</v>
      </c>
      <c r="C33" s="76"/>
      <c r="D33" s="10">
        <v>1683432</v>
      </c>
      <c r="E33" s="14"/>
    </row>
    <row r="34" spans="2:7" s="1" customFormat="1" x14ac:dyDescent="0.25">
      <c r="B34" s="12" t="s">
        <v>152</v>
      </c>
      <c r="C34" s="76"/>
      <c r="D34" s="10">
        <v>20038133.210000001</v>
      </c>
      <c r="E34" s="14"/>
      <c r="G34" s="26"/>
    </row>
    <row r="35" spans="2:7" s="1" customFormat="1" x14ac:dyDescent="0.25">
      <c r="B35" s="7" t="s">
        <v>3</v>
      </c>
      <c r="C35" s="9"/>
      <c r="D35" s="8" t="s">
        <v>30</v>
      </c>
      <c r="E35" s="72" t="s">
        <v>208</v>
      </c>
      <c r="G35" s="26" t="s">
        <v>30</v>
      </c>
    </row>
    <row r="36" spans="2:7" x14ac:dyDescent="0.25">
      <c r="B36" s="12"/>
      <c r="C36" s="76"/>
      <c r="D36" s="10"/>
      <c r="G36" s="26" t="s">
        <v>30</v>
      </c>
    </row>
    <row r="37" spans="2:7" x14ac:dyDescent="0.25">
      <c r="D37" s="19"/>
      <c r="G37" s="26" t="s">
        <v>30</v>
      </c>
    </row>
    <row r="38" spans="2:7" x14ac:dyDescent="0.25">
      <c r="B38" s="5" t="s">
        <v>4</v>
      </c>
      <c r="C38" s="78"/>
      <c r="D38" s="18"/>
      <c r="E38" s="73" t="s">
        <v>210</v>
      </c>
      <c r="G38" s="26" t="s">
        <v>30</v>
      </c>
    </row>
    <row r="39" spans="2:7" s="1" customFormat="1" x14ac:dyDescent="0.25">
      <c r="B39" s="12"/>
      <c r="C39" s="76"/>
      <c r="D39" s="18"/>
      <c r="G39" s="26" t="s">
        <v>30</v>
      </c>
    </row>
    <row r="40" spans="2:7" s="1" customFormat="1" x14ac:dyDescent="0.25">
      <c r="B40" s="12"/>
      <c r="C40" s="76"/>
      <c r="D40" s="18"/>
      <c r="E40" s="18" t="s">
        <v>30</v>
      </c>
      <c r="G40" s="26"/>
    </row>
    <row r="41" spans="2:7" s="1" customFormat="1" x14ac:dyDescent="0.25">
      <c r="B41" s="12"/>
      <c r="C41" s="76"/>
      <c r="D41" s="18"/>
      <c r="E41" s="18" t="s">
        <v>30</v>
      </c>
      <c r="G41" s="26"/>
    </row>
    <row r="42" spans="2:7" s="1" customFormat="1" x14ac:dyDescent="0.25">
      <c r="B42" s="12"/>
      <c r="C42" s="76"/>
      <c r="D42" s="18"/>
      <c r="E42" s="18"/>
      <c r="G42" s="26"/>
    </row>
    <row r="43" spans="2:7" s="1" customFormat="1" x14ac:dyDescent="0.25">
      <c r="B43" s="12"/>
      <c r="C43" s="76"/>
      <c r="D43" s="18"/>
      <c r="E43" s="18"/>
      <c r="G43" s="26"/>
    </row>
    <row r="44" spans="2:7" s="1" customFormat="1" x14ac:dyDescent="0.25">
      <c r="B44" s="12"/>
      <c r="C44" s="76"/>
      <c r="D44" s="18"/>
      <c r="E44" s="18"/>
      <c r="G44" s="26"/>
    </row>
    <row r="45" spans="2:7" s="1" customFormat="1" x14ac:dyDescent="0.25">
      <c r="B45" s="12"/>
      <c r="C45" s="76"/>
      <c r="D45" s="18"/>
      <c r="E45" s="18"/>
      <c r="G45" s="26"/>
    </row>
    <row r="46" spans="2:7" s="1" customFormat="1" x14ac:dyDescent="0.25">
      <c r="B46" s="12"/>
      <c r="C46" s="76"/>
      <c r="D46" s="18"/>
      <c r="E46" s="18"/>
      <c r="G46" s="26"/>
    </row>
    <row r="47" spans="2:7" s="1" customFormat="1" x14ac:dyDescent="0.25">
      <c r="B47" s="12"/>
      <c r="C47" s="76"/>
      <c r="D47" s="18"/>
      <c r="E47" s="18"/>
      <c r="G47" s="26"/>
    </row>
    <row r="48" spans="2:7" s="1" customFormat="1" x14ac:dyDescent="0.25">
      <c r="B48" s="113" t="s">
        <v>6</v>
      </c>
      <c r="C48" s="113"/>
      <c r="D48" s="113"/>
      <c r="E48" s="113"/>
      <c r="G48" s="26"/>
    </row>
    <row r="49" spans="2:7" s="1" customFormat="1" x14ac:dyDescent="0.25">
      <c r="B49" s="113" t="s">
        <v>7</v>
      </c>
      <c r="C49" s="113"/>
      <c r="D49" s="113"/>
      <c r="E49" s="113"/>
      <c r="G49" s="26"/>
    </row>
    <row r="50" spans="2:7" s="1" customFormat="1" x14ac:dyDescent="0.25">
      <c r="B50" s="113" t="s">
        <v>134</v>
      </c>
      <c r="C50" s="113"/>
      <c r="D50" s="113"/>
      <c r="E50" s="113"/>
      <c r="G50" s="26"/>
    </row>
    <row r="51" spans="2:7" s="1" customFormat="1" x14ac:dyDescent="0.25">
      <c r="B51" s="113" t="s">
        <v>211</v>
      </c>
      <c r="C51" s="113"/>
      <c r="D51" s="113"/>
      <c r="E51" s="113"/>
      <c r="G51" s="26"/>
    </row>
    <row r="52" spans="2:7" s="1" customFormat="1" x14ac:dyDescent="0.25">
      <c r="B52" s="12"/>
      <c r="C52" s="76"/>
      <c r="D52" s="18"/>
      <c r="E52" s="18"/>
      <c r="G52" s="26"/>
    </row>
    <row r="53" spans="2:7" x14ac:dyDescent="0.25">
      <c r="B53" s="3" t="s">
        <v>12</v>
      </c>
      <c r="C53" s="75"/>
      <c r="D53" s="10"/>
      <c r="E53" s="18"/>
    </row>
    <row r="54" spans="2:7" x14ac:dyDescent="0.25">
      <c r="B54" s="3" t="s">
        <v>5</v>
      </c>
      <c r="C54" s="75"/>
      <c r="D54" s="10"/>
      <c r="E54" s="18"/>
    </row>
    <row r="55" spans="2:7" x14ac:dyDescent="0.25">
      <c r="B55" s="4" t="s">
        <v>154</v>
      </c>
      <c r="C55" s="94" t="s">
        <v>150</v>
      </c>
      <c r="D55" s="13">
        <v>499392.29</v>
      </c>
      <c r="E55" s="18"/>
    </row>
    <row r="56" spans="2:7" s="1" customFormat="1" x14ac:dyDescent="0.25">
      <c r="B56" s="4" t="s">
        <v>91</v>
      </c>
      <c r="C56" s="94" t="s">
        <v>153</v>
      </c>
      <c r="D56" s="10">
        <v>6779835.4100000001</v>
      </c>
      <c r="E56" s="11"/>
      <c r="G56" s="26" t="s">
        <v>30</v>
      </c>
    </row>
    <row r="57" spans="2:7" s="1" customFormat="1" x14ac:dyDescent="0.25">
      <c r="B57" s="6" t="s">
        <v>16</v>
      </c>
      <c r="C57" s="80"/>
      <c r="D57" s="10" t="s">
        <v>30</v>
      </c>
      <c r="E57" s="72" t="s">
        <v>212</v>
      </c>
      <c r="G57" s="26" t="s">
        <v>113</v>
      </c>
    </row>
    <row r="58" spans="2:7" s="1" customFormat="1" x14ac:dyDescent="0.25">
      <c r="B58" s="4"/>
      <c r="C58" s="79"/>
      <c r="D58" s="10" t="s">
        <v>30</v>
      </c>
      <c r="G58" s="26"/>
    </row>
    <row r="59" spans="2:7" s="1" customFormat="1" x14ac:dyDescent="0.25">
      <c r="B59" s="6" t="s">
        <v>13</v>
      </c>
      <c r="C59" s="80"/>
      <c r="D59" s="10" t="s">
        <v>30</v>
      </c>
      <c r="E59" s="18"/>
      <c r="G59" s="26"/>
    </row>
    <row r="60" spans="2:7" s="1" customFormat="1" x14ac:dyDescent="0.25">
      <c r="B60" s="4"/>
      <c r="C60" s="79"/>
      <c r="D60" s="10" t="s">
        <v>30</v>
      </c>
      <c r="E60" s="18"/>
      <c r="G60" s="26"/>
    </row>
    <row r="61" spans="2:7" x14ac:dyDescent="0.25">
      <c r="B61" s="16" t="s">
        <v>155</v>
      </c>
      <c r="C61" s="95" t="s">
        <v>156</v>
      </c>
      <c r="D61" s="10">
        <v>3929766.85</v>
      </c>
      <c r="E61" s="18"/>
      <c r="G61" s="26" t="s">
        <v>30</v>
      </c>
    </row>
    <row r="62" spans="2:7" x14ac:dyDescent="0.25">
      <c r="B62" s="16" t="s">
        <v>158</v>
      </c>
      <c r="C62" s="95" t="s">
        <v>157</v>
      </c>
      <c r="D62" s="18">
        <v>457297569.35000002</v>
      </c>
      <c r="E62" s="18"/>
      <c r="G62" s="26" t="s">
        <v>30</v>
      </c>
    </row>
    <row r="63" spans="2:7" s="1" customFormat="1" x14ac:dyDescent="0.25">
      <c r="B63" s="16" t="s">
        <v>100</v>
      </c>
      <c r="C63" s="81"/>
      <c r="D63" s="18">
        <v>0</v>
      </c>
      <c r="E63" s="18"/>
      <c r="G63" s="26" t="s">
        <v>30</v>
      </c>
    </row>
    <row r="64" spans="2:7" s="1" customFormat="1" x14ac:dyDescent="0.25">
      <c r="B64" s="16"/>
      <c r="C64" s="81"/>
      <c r="D64" s="18" t="s">
        <v>30</v>
      </c>
      <c r="E64" s="11"/>
      <c r="G64" s="26" t="s">
        <v>30</v>
      </c>
    </row>
    <row r="65" spans="2:7" x14ac:dyDescent="0.25">
      <c r="B65" s="3" t="s">
        <v>14</v>
      </c>
      <c r="C65" s="75"/>
      <c r="D65" s="14" t="s">
        <v>30</v>
      </c>
      <c r="E65" s="72" t="s">
        <v>213</v>
      </c>
      <c r="G65" s="26" t="s">
        <v>30</v>
      </c>
    </row>
    <row r="66" spans="2:7" s="1" customFormat="1" x14ac:dyDescent="0.25">
      <c r="B66" s="3"/>
      <c r="C66" s="75"/>
      <c r="D66" s="14" t="s">
        <v>30</v>
      </c>
      <c r="E66" s="14"/>
      <c r="G66" s="26" t="s">
        <v>30</v>
      </c>
    </row>
    <row r="67" spans="2:7" s="1" customFormat="1" x14ac:dyDescent="0.25">
      <c r="B67" s="5" t="s">
        <v>15</v>
      </c>
      <c r="C67" s="78"/>
      <c r="D67" s="14" t="s">
        <v>30</v>
      </c>
      <c r="E67" s="72" t="s">
        <v>214</v>
      </c>
      <c r="G67" s="26" t="s">
        <v>30</v>
      </c>
    </row>
    <row r="68" spans="2:7" s="1" customFormat="1" x14ac:dyDescent="0.25">
      <c r="B68" s="3"/>
      <c r="C68" s="75"/>
      <c r="D68" s="14" t="s">
        <v>30</v>
      </c>
      <c r="G68" s="26" t="s">
        <v>30</v>
      </c>
    </row>
    <row r="69" spans="2:7" s="1" customFormat="1" x14ac:dyDescent="0.25">
      <c r="B69" s="5" t="s">
        <v>19</v>
      </c>
      <c r="C69" s="78"/>
      <c r="D69" s="14"/>
      <c r="E69" s="14"/>
      <c r="G69" s="26" t="s">
        <v>30</v>
      </c>
    </row>
    <row r="70" spans="2:7" s="1" customFormat="1" x14ac:dyDescent="0.25">
      <c r="B70" s="3"/>
      <c r="C70" s="75"/>
      <c r="D70" s="14"/>
      <c r="E70" s="14"/>
      <c r="G70" s="26" t="s">
        <v>30</v>
      </c>
    </row>
    <row r="71" spans="2:7" s="1" customFormat="1" x14ac:dyDescent="0.25">
      <c r="B71" s="12" t="s">
        <v>20</v>
      </c>
      <c r="C71" s="76"/>
      <c r="D71" s="18">
        <v>1830443835.51</v>
      </c>
      <c r="E71" s="14"/>
      <c r="G71" s="26" t="s">
        <v>30</v>
      </c>
    </row>
    <row r="72" spans="2:7" s="1" customFormat="1" x14ac:dyDescent="0.25">
      <c r="B72" s="12" t="s">
        <v>21</v>
      </c>
      <c r="C72" s="76"/>
      <c r="D72" s="18">
        <v>49902685.82</v>
      </c>
      <c r="E72" s="14"/>
      <c r="G72" s="26" t="s">
        <v>30</v>
      </c>
    </row>
    <row r="73" spans="2:7" s="1" customFormat="1" x14ac:dyDescent="0.25">
      <c r="B73" s="12" t="s">
        <v>67</v>
      </c>
      <c r="C73" s="76"/>
      <c r="D73" s="18">
        <v>-81045999.060000002</v>
      </c>
      <c r="E73" s="14"/>
      <c r="G73" s="26" t="s">
        <v>30</v>
      </c>
    </row>
    <row r="74" spans="2:7" s="1" customFormat="1" x14ac:dyDescent="0.25">
      <c r="B74" s="3"/>
      <c r="C74" s="75"/>
      <c r="D74" s="14" t="s">
        <v>30</v>
      </c>
      <c r="E74" s="20"/>
      <c r="G74" s="26" t="s">
        <v>30</v>
      </c>
    </row>
    <row r="75" spans="2:7" s="1" customFormat="1" x14ac:dyDescent="0.25">
      <c r="B75" s="3" t="s">
        <v>22</v>
      </c>
      <c r="C75" s="75"/>
      <c r="D75" s="14" t="s">
        <v>30</v>
      </c>
      <c r="E75" s="27" t="s">
        <v>215</v>
      </c>
      <c r="G75" s="26" t="s">
        <v>30</v>
      </c>
    </row>
    <row r="76" spans="2:7" x14ac:dyDescent="0.25">
      <c r="B76" s="16"/>
      <c r="C76" s="81"/>
      <c r="D76" s="10" t="s">
        <v>30</v>
      </c>
      <c r="E76" s="18"/>
      <c r="G76" s="26" t="s">
        <v>30</v>
      </c>
    </row>
    <row r="77" spans="2:7" x14ac:dyDescent="0.25">
      <c r="B77" s="3" t="s">
        <v>23</v>
      </c>
      <c r="C77" s="75"/>
      <c r="D77" s="47" t="s">
        <v>30</v>
      </c>
      <c r="E77" s="73" t="s">
        <v>216</v>
      </c>
      <c r="G77" s="26" t="s">
        <v>30</v>
      </c>
    </row>
    <row r="78" spans="2:7" x14ac:dyDescent="0.25">
      <c r="B78" s="12"/>
      <c r="C78" s="76"/>
      <c r="D78" s="10" t="s">
        <v>30</v>
      </c>
      <c r="E78" s="18"/>
      <c r="G78" s="26" t="s">
        <v>30</v>
      </c>
    </row>
    <row r="79" spans="2:7" x14ac:dyDescent="0.25">
      <c r="B79" s="12"/>
      <c r="C79" s="76"/>
      <c r="D79" s="10" t="s">
        <v>30</v>
      </c>
      <c r="E79" s="47" t="s">
        <v>30</v>
      </c>
      <c r="G79" s="26" t="s">
        <v>30</v>
      </c>
    </row>
    <row r="80" spans="2:7" x14ac:dyDescent="0.25">
      <c r="B80" s="12"/>
      <c r="C80" s="76"/>
      <c r="D80" s="10" t="s">
        <v>30</v>
      </c>
      <c r="E80" s="18" t="s">
        <v>30</v>
      </c>
      <c r="G80" s="26" t="s">
        <v>30</v>
      </c>
    </row>
    <row r="81" spans="2:7" x14ac:dyDescent="0.25">
      <c r="B81" s="12"/>
      <c r="C81" s="76"/>
      <c r="D81" s="10" t="s">
        <v>30</v>
      </c>
      <c r="E81" s="18" t="s">
        <v>30</v>
      </c>
      <c r="G81" s="26" t="s">
        <v>30</v>
      </c>
    </row>
    <row r="82" spans="2:7" x14ac:dyDescent="0.25">
      <c r="B82" s="21"/>
      <c r="C82" s="82"/>
      <c r="D82" s="18" t="s">
        <v>30</v>
      </c>
      <c r="E82" s="18" t="s">
        <v>30</v>
      </c>
      <c r="G82" s="26" t="s">
        <v>113</v>
      </c>
    </row>
    <row r="83" spans="2:7" x14ac:dyDescent="0.25">
      <c r="B83" s="22" t="s">
        <v>112</v>
      </c>
      <c r="C83" s="83"/>
      <c r="D83" s="18" t="s">
        <v>30</v>
      </c>
      <c r="E83" s="18" t="s">
        <v>30</v>
      </c>
    </row>
    <row r="84" spans="2:7" x14ac:dyDescent="0.25">
      <c r="B84" s="23"/>
      <c r="C84" s="84"/>
      <c r="D84" s="18" t="s">
        <v>30</v>
      </c>
      <c r="E84" s="18" t="s">
        <v>30</v>
      </c>
    </row>
    <row r="85" spans="2:7" x14ac:dyDescent="0.25">
      <c r="D85" s="18"/>
      <c r="E85" s="18" t="s">
        <v>30</v>
      </c>
    </row>
    <row r="86" spans="2:7" x14ac:dyDescent="0.25">
      <c r="B86" t="s">
        <v>114</v>
      </c>
      <c r="D86" s="18"/>
      <c r="E86" t="s">
        <v>30</v>
      </c>
    </row>
    <row r="87" spans="2:7" x14ac:dyDescent="0.25">
      <c r="B87" s="22"/>
      <c r="C87" s="83"/>
      <c r="D87" s="18"/>
      <c r="E87" s="47" t="s">
        <v>30</v>
      </c>
    </row>
    <row r="88" spans="2:7" s="1" customFormat="1" x14ac:dyDescent="0.25">
      <c r="B88" s="22"/>
      <c r="C88" s="83"/>
      <c r="D88" s="18"/>
      <c r="E88" s="18" t="s">
        <v>30</v>
      </c>
      <c r="G88" s="26"/>
    </row>
    <row r="89" spans="2:7" x14ac:dyDescent="0.25">
      <c r="B89" s="24" t="s">
        <v>193</v>
      </c>
      <c r="C89" s="85"/>
      <c r="D89" s="14"/>
      <c r="E89" s="18" t="s">
        <v>30</v>
      </c>
    </row>
    <row r="90" spans="2:7" x14ac:dyDescent="0.25">
      <c r="B90" s="22"/>
      <c r="C90" s="83"/>
      <c r="D90" s="18"/>
      <c r="E90" s="18" t="s">
        <v>30</v>
      </c>
    </row>
    <row r="91" spans="2:7" x14ac:dyDescent="0.25">
      <c r="B91" s="25"/>
      <c r="C91" s="86"/>
      <c r="D91" s="19"/>
      <c r="E91" s="19" t="s">
        <v>30</v>
      </c>
    </row>
    <row r="92" spans="2:7" x14ac:dyDescent="0.25">
      <c r="B92" s="22"/>
      <c r="C92" s="83"/>
      <c r="D92" s="18"/>
      <c r="E92" s="18" t="s">
        <v>30</v>
      </c>
    </row>
    <row r="93" spans="2:7" x14ac:dyDescent="0.25">
      <c r="B93" s="16"/>
      <c r="C93" s="81"/>
      <c r="D93" s="10"/>
      <c r="E93" s="18" t="s">
        <v>30</v>
      </c>
    </row>
    <row r="94" spans="2:7" x14ac:dyDescent="0.25">
      <c r="E94" s="96" t="s">
        <v>30</v>
      </c>
    </row>
    <row r="95" spans="2:7" x14ac:dyDescent="0.25">
      <c r="E95" s="47" t="s">
        <v>30</v>
      </c>
    </row>
    <row r="96" spans="2:7" x14ac:dyDescent="0.25">
      <c r="E96" t="s">
        <v>30</v>
      </c>
    </row>
    <row r="97" spans="5:5" x14ac:dyDescent="0.25">
      <c r="E97" s="47" t="s">
        <v>30</v>
      </c>
    </row>
    <row r="98" spans="5:5" x14ac:dyDescent="0.25">
      <c r="E98" s="47" t="s">
        <v>30</v>
      </c>
    </row>
    <row r="99" spans="5:5" x14ac:dyDescent="0.25">
      <c r="E99" s="47" t="s">
        <v>30</v>
      </c>
    </row>
    <row r="100" spans="5:5" x14ac:dyDescent="0.25">
      <c r="E100" t="s">
        <v>30</v>
      </c>
    </row>
    <row r="101" spans="5:5" x14ac:dyDescent="0.25">
      <c r="E101" s="47" t="s">
        <v>30</v>
      </c>
    </row>
    <row r="102" spans="5:5" x14ac:dyDescent="0.25">
      <c r="E102" s="47" t="s">
        <v>30</v>
      </c>
    </row>
    <row r="103" spans="5:5" x14ac:dyDescent="0.25">
      <c r="E103" s="47" t="s">
        <v>30</v>
      </c>
    </row>
    <row r="104" spans="5:5" x14ac:dyDescent="0.25">
      <c r="E104" s="47" t="s">
        <v>30</v>
      </c>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opLeftCell="B40" workbookViewId="0">
      <selection activeCell="D40" sqref="D40"/>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13" t="s">
        <v>6</v>
      </c>
      <c r="C1" s="113"/>
      <c r="D1" s="113"/>
      <c r="E1" s="26"/>
    </row>
    <row r="2" spans="2:9" x14ac:dyDescent="0.25">
      <c r="B2" s="113" t="s">
        <v>44</v>
      </c>
      <c r="C2" s="113"/>
      <c r="D2" s="113"/>
      <c r="E2" s="26"/>
    </row>
    <row r="3" spans="2:9" s="1" customFormat="1" x14ac:dyDescent="0.25">
      <c r="B3" s="113" t="s">
        <v>134</v>
      </c>
      <c r="C3" s="113"/>
      <c r="D3" s="113"/>
      <c r="E3" s="26"/>
      <c r="H3" s="26"/>
      <c r="I3" s="26"/>
    </row>
    <row r="4" spans="2:9" x14ac:dyDescent="0.25">
      <c r="B4" s="113" t="s">
        <v>200</v>
      </c>
      <c r="C4" s="113"/>
      <c r="D4" s="113"/>
      <c r="E4" s="26"/>
    </row>
    <row r="5" spans="2:9" x14ac:dyDescent="0.25">
      <c r="B5" s="12"/>
      <c r="C5" s="1"/>
      <c r="D5" s="1"/>
      <c r="E5" s="26"/>
    </row>
    <row r="6" spans="2:9" x14ac:dyDescent="0.25">
      <c r="B6" s="3" t="s">
        <v>46</v>
      </c>
      <c r="C6" s="69" t="s">
        <v>133</v>
      </c>
      <c r="D6" s="1"/>
      <c r="E6" s="26"/>
    </row>
    <row r="7" spans="2:9" x14ac:dyDescent="0.25">
      <c r="B7" s="3"/>
      <c r="C7" s="1"/>
      <c r="D7" s="1"/>
      <c r="E7" s="26"/>
      <c r="G7" s="26"/>
    </row>
    <row r="8" spans="2:9" x14ac:dyDescent="0.25">
      <c r="B8" s="12" t="s">
        <v>48</v>
      </c>
      <c r="C8" s="10">
        <v>3368944921.4099998</v>
      </c>
      <c r="D8" s="40"/>
      <c r="E8" s="26"/>
      <c r="G8" s="26"/>
    </row>
    <row r="9" spans="2:9" x14ac:dyDescent="0.25">
      <c r="B9" s="3" t="s">
        <v>49</v>
      </c>
      <c r="C9" s="8"/>
      <c r="D9" s="27" t="s">
        <v>217</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124</v>
      </c>
      <c r="C14" s="10">
        <v>3303315991.9200001</v>
      </c>
      <c r="D14" s="40" t="s">
        <v>30</v>
      </c>
      <c r="E14" s="26"/>
    </row>
    <row r="15" spans="2:9" x14ac:dyDescent="0.25">
      <c r="B15" s="12" t="s">
        <v>125</v>
      </c>
      <c r="C15" s="18">
        <v>237804858.69999999</v>
      </c>
      <c r="D15" s="42"/>
      <c r="E15" s="26"/>
    </row>
    <row r="16" spans="2:9" s="1" customFormat="1" x14ac:dyDescent="0.25">
      <c r="B16" s="12" t="s">
        <v>126</v>
      </c>
      <c r="C16" s="18">
        <v>21845060.390000001</v>
      </c>
      <c r="D16" s="42"/>
      <c r="E16" s="26"/>
      <c r="G16" s="1" t="s">
        <v>102</v>
      </c>
      <c r="H16" s="26"/>
      <c r="I16" s="26"/>
    </row>
    <row r="17" spans="2:11" s="1" customFormat="1" x14ac:dyDescent="0.25">
      <c r="B17" s="12" t="s">
        <v>192</v>
      </c>
      <c r="C17" s="18">
        <v>3223127.4</v>
      </c>
      <c r="D17" s="42"/>
      <c r="E17" s="26"/>
      <c r="H17" s="26"/>
      <c r="I17" s="26"/>
    </row>
    <row r="18" spans="2:11" s="1" customFormat="1" x14ac:dyDescent="0.25">
      <c r="B18" s="12" t="s">
        <v>127</v>
      </c>
      <c r="C18" s="18">
        <v>72755883</v>
      </c>
      <c r="D18" s="42"/>
      <c r="E18" s="26"/>
      <c r="G18" s="1" t="s">
        <v>103</v>
      </c>
      <c r="H18" s="26" t="s">
        <v>66</v>
      </c>
      <c r="I18" s="26" t="s">
        <v>104</v>
      </c>
      <c r="J18" s="26" t="s">
        <v>137</v>
      </c>
      <c r="K18" s="26" t="s">
        <v>138</v>
      </c>
    </row>
    <row r="19" spans="2:11" x14ac:dyDescent="0.25">
      <c r="B19" s="3" t="s">
        <v>51</v>
      </c>
      <c r="C19" s="10">
        <f>SUM(C14:C18)</f>
        <v>3638944921.4099998</v>
      </c>
      <c r="D19" s="27" t="s">
        <v>218</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4">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194</v>
      </c>
      <c r="C24" s="10"/>
      <c r="D24" s="18"/>
      <c r="E24" s="26"/>
      <c r="F24" s="1" t="s">
        <v>62</v>
      </c>
      <c r="G24" s="26">
        <v>5302562.74</v>
      </c>
      <c r="H24" s="26">
        <v>951950.1</v>
      </c>
      <c r="I24" s="26">
        <v>843150.78</v>
      </c>
      <c r="J24" s="26">
        <v>6347471</v>
      </c>
      <c r="K24" s="26">
        <v>178043.05</v>
      </c>
    </row>
    <row r="25" spans="2:11" s="1" customFormat="1" x14ac:dyDescent="0.25">
      <c r="B25" s="45" t="s">
        <v>92</v>
      </c>
      <c r="C25" s="44">
        <v>1199359.23</v>
      </c>
      <c r="E25" s="26"/>
      <c r="F25" s="1" t="s">
        <v>63</v>
      </c>
      <c r="G25" s="26">
        <v>5305023.42</v>
      </c>
      <c r="H25" s="26">
        <v>951950.1</v>
      </c>
      <c r="I25" s="26">
        <v>843150.78</v>
      </c>
      <c r="J25" s="26">
        <v>2674213.66</v>
      </c>
      <c r="K25" s="26">
        <v>178043.05</v>
      </c>
    </row>
    <row r="26" spans="2:11" s="1" customFormat="1" x14ac:dyDescent="0.25">
      <c r="B26" s="3"/>
      <c r="C26" s="10"/>
      <c r="D26" s="70" t="s">
        <v>219</v>
      </c>
      <c r="E26" s="26"/>
      <c r="F26" s="1" t="s">
        <v>64</v>
      </c>
      <c r="G26" s="26">
        <v>5209982.8899999997</v>
      </c>
      <c r="H26" s="26">
        <v>1501201.61</v>
      </c>
      <c r="I26" s="26">
        <v>843150.78</v>
      </c>
      <c r="J26" s="26">
        <v>2714206.03</v>
      </c>
      <c r="K26" s="46">
        <v>220000</v>
      </c>
    </row>
    <row r="27" spans="2:11" s="1" customFormat="1" x14ac:dyDescent="0.25">
      <c r="B27" s="3"/>
      <c r="C27" s="10"/>
      <c r="D27" s="18"/>
      <c r="E27" s="26"/>
      <c r="F27" s="1" t="s">
        <v>65</v>
      </c>
      <c r="G27" s="26">
        <v>5204846.8099999996</v>
      </c>
      <c r="H27" s="26">
        <v>1501201.61</v>
      </c>
      <c r="I27" s="26">
        <v>843150.78</v>
      </c>
      <c r="J27" s="26">
        <v>2714206.03</v>
      </c>
      <c r="K27" s="46">
        <v>220000</v>
      </c>
    </row>
    <row r="28" spans="2:11" s="1" customFormat="1" x14ac:dyDescent="0.25">
      <c r="E28" s="26"/>
      <c r="F28" s="1" t="s">
        <v>88</v>
      </c>
      <c r="G28" s="26"/>
      <c r="H28" s="26"/>
      <c r="I28" s="26"/>
      <c r="J28" s="26"/>
      <c r="K28" s="46"/>
    </row>
    <row r="29" spans="2:11" s="1" customFormat="1" x14ac:dyDescent="0.25">
      <c r="B29" s="3" t="s">
        <v>68</v>
      </c>
      <c r="C29" s="10"/>
      <c r="D29" s="18"/>
      <c r="E29" s="26"/>
      <c r="F29" s="1" t="s">
        <v>89</v>
      </c>
      <c r="G29" s="26"/>
      <c r="H29" s="26"/>
      <c r="I29" s="26"/>
      <c r="J29" s="26"/>
      <c r="K29" s="26"/>
    </row>
    <row r="30" spans="2:11" s="1" customFormat="1" x14ac:dyDescent="0.25">
      <c r="B30" s="45" t="s">
        <v>52</v>
      </c>
      <c r="C30" s="10"/>
      <c r="D30" s="18">
        <f>+G33</f>
        <v>58303709.440000013</v>
      </c>
      <c r="E30" s="26"/>
      <c r="F30" s="1" t="s">
        <v>90</v>
      </c>
      <c r="G30" s="26"/>
      <c r="H30" s="26"/>
      <c r="I30" s="26"/>
      <c r="J30" s="26"/>
      <c r="K30" s="46"/>
    </row>
    <row r="31" spans="2:11" s="1" customFormat="1" x14ac:dyDescent="0.25">
      <c r="B31" s="45" t="s">
        <v>191</v>
      </c>
      <c r="C31" s="10"/>
      <c r="D31" s="18">
        <f>+J32</f>
        <v>17071158.550000001</v>
      </c>
      <c r="E31" s="26"/>
      <c r="G31" s="26"/>
      <c r="H31" s="26"/>
      <c r="I31" s="26"/>
      <c r="J31" s="26"/>
      <c r="K31" s="46"/>
    </row>
    <row r="32" spans="2:11" s="1" customFormat="1" x14ac:dyDescent="0.25">
      <c r="B32" s="12" t="s">
        <v>55</v>
      </c>
      <c r="C32" s="10"/>
      <c r="D32" s="71">
        <f>+I32</f>
        <v>6870490.3000000017</v>
      </c>
      <c r="E32" s="26"/>
      <c r="F32" s="1" t="s">
        <v>35</v>
      </c>
      <c r="G32" s="26">
        <f>SUM(G19:G30)</f>
        <v>47307440.270000011</v>
      </c>
      <c r="H32" s="26">
        <f>SUM(H19:H30)</f>
        <v>9666053.9199999999</v>
      </c>
      <c r="I32" s="26">
        <f>SUM(I19:I27)</f>
        <v>6870490.3000000017</v>
      </c>
      <c r="J32" s="26">
        <f>SUM(J19:J30)</f>
        <v>17071158.550000001</v>
      </c>
      <c r="K32" s="26">
        <f>SUM(K19:K30)</f>
        <v>1330215.25</v>
      </c>
    </row>
    <row r="33" spans="2:10" s="1" customFormat="1" x14ac:dyDescent="0.25">
      <c r="B33" s="3" t="s">
        <v>53</v>
      </c>
      <c r="C33" s="10"/>
      <c r="D33" s="18">
        <f>SUM(D30:D32)</f>
        <v>82245358.290000007</v>
      </c>
      <c r="E33" s="26"/>
      <c r="G33" s="26">
        <f>+G32+H32+K32</f>
        <v>58303709.440000013</v>
      </c>
      <c r="H33" s="26"/>
      <c r="I33" s="26"/>
      <c r="J33" s="26"/>
    </row>
    <row r="34" spans="2:10" s="1" customFormat="1" x14ac:dyDescent="0.25">
      <c r="B34" s="12"/>
      <c r="C34" s="10"/>
      <c r="D34" s="18"/>
      <c r="E34" s="26"/>
      <c r="G34" s="26"/>
      <c r="H34" s="26"/>
      <c r="I34" s="26"/>
      <c r="J34" s="26" t="s">
        <v>30</v>
      </c>
    </row>
    <row r="35" spans="2:10" s="1" customFormat="1" x14ac:dyDescent="0.25">
      <c r="B35" s="3" t="s">
        <v>54</v>
      </c>
      <c r="C35" s="10"/>
      <c r="D35" s="9" t="s">
        <v>220</v>
      </c>
      <c r="E35" s="26"/>
      <c r="G35" s="26" t="s">
        <v>30</v>
      </c>
      <c r="H35" s="26"/>
      <c r="I35" s="26"/>
      <c r="J35" s="26"/>
    </row>
    <row r="36" spans="2:10" s="1" customFormat="1" x14ac:dyDescent="0.25">
      <c r="B36" s="12"/>
      <c r="C36" s="10"/>
      <c r="D36" s="18" t="s">
        <v>30</v>
      </c>
      <c r="E36" s="26"/>
      <c r="G36" s="26"/>
      <c r="H36" s="26"/>
      <c r="I36" s="26"/>
      <c r="J36" s="26" t="s">
        <v>30</v>
      </c>
    </row>
    <row r="37" spans="2:10" x14ac:dyDescent="0.25">
      <c r="D37" s="47" t="s">
        <v>30</v>
      </c>
      <c r="E37" s="26"/>
      <c r="G37" s="26"/>
      <c r="J37" s="46" t="s">
        <v>30</v>
      </c>
    </row>
    <row r="38" spans="2:10" x14ac:dyDescent="0.25">
      <c r="B38" s="3" t="s">
        <v>109</v>
      </c>
      <c r="C38" s="1"/>
      <c r="D38" s="47" t="s">
        <v>30</v>
      </c>
      <c r="E38" s="26"/>
      <c r="G38" s="46"/>
      <c r="J38" s="46" t="s">
        <v>30</v>
      </c>
    </row>
    <row r="39" spans="2:10" x14ac:dyDescent="0.25">
      <c r="B39" s="6" t="s">
        <v>93</v>
      </c>
      <c r="C39" s="1"/>
      <c r="E39" s="26"/>
      <c r="G39" s="53"/>
      <c r="H39" s="36"/>
      <c r="I39" s="36"/>
      <c r="J39" s="46" t="s">
        <v>30</v>
      </c>
    </row>
    <row r="40" spans="2:10" x14ac:dyDescent="0.25">
      <c r="B40" s="1"/>
      <c r="C40" s="1"/>
      <c r="D40" s="1"/>
      <c r="E40" s="26"/>
      <c r="G40" s="36" t="s">
        <v>30</v>
      </c>
      <c r="H40" s="36"/>
      <c r="I40" s="36"/>
      <c r="J40" s="46" t="s">
        <v>30</v>
      </c>
    </row>
    <row r="41" spans="2:10" x14ac:dyDescent="0.25">
      <c r="B41" s="22" t="s">
        <v>112</v>
      </c>
      <c r="C41" s="1"/>
      <c r="D41" s="1"/>
      <c r="E41" s="26"/>
      <c r="G41" s="36" t="s">
        <v>30</v>
      </c>
      <c r="H41" s="36"/>
      <c r="I41" s="36"/>
    </row>
    <row r="42" spans="2:10" x14ac:dyDescent="0.25">
      <c r="B42" s="23"/>
      <c r="C42" s="1"/>
      <c r="D42" s="1"/>
      <c r="E42" s="26"/>
      <c r="G42" s="36" t="s">
        <v>30</v>
      </c>
      <c r="H42" s="36"/>
      <c r="I42" s="36"/>
    </row>
    <row r="43" spans="2:10" x14ac:dyDescent="0.25">
      <c r="B43" s="1"/>
      <c r="C43" s="1"/>
      <c r="D43" s="1"/>
      <c r="E43" s="26"/>
      <c r="G43" s="36" t="s">
        <v>30</v>
      </c>
      <c r="H43" s="36"/>
      <c r="I43" s="36"/>
    </row>
    <row r="44" spans="2:10" x14ac:dyDescent="0.25">
      <c r="B44" s="1" t="s">
        <v>114</v>
      </c>
      <c r="C44" s="1"/>
      <c r="D44" s="1"/>
      <c r="E44" s="26"/>
      <c r="G44" s="36" t="s">
        <v>30</v>
      </c>
      <c r="H44" s="36"/>
      <c r="I44" s="36"/>
    </row>
    <row r="45" spans="2:10" s="1" customFormat="1" x14ac:dyDescent="0.25">
      <c r="E45" s="26"/>
      <c r="G45" s="36"/>
      <c r="H45" s="36"/>
      <c r="I45" s="36"/>
    </row>
    <row r="46" spans="2:10" x14ac:dyDescent="0.25">
      <c r="B46" s="1"/>
      <c r="C46" s="1"/>
      <c r="D46" s="1"/>
      <c r="E46" s="26"/>
      <c r="G46" s="36"/>
      <c r="H46" s="36"/>
      <c r="I46" s="36"/>
    </row>
    <row r="47" spans="2:10" x14ac:dyDescent="0.25">
      <c r="B47" s="24" t="s">
        <v>193</v>
      </c>
      <c r="C47" s="1"/>
      <c r="D47" s="1"/>
      <c r="E47" s="26"/>
      <c r="G47" s="35"/>
      <c r="H47" s="36"/>
      <c r="I47" s="36"/>
    </row>
    <row r="48" spans="2:10"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election activeCell="C234" sqref="C234:C235"/>
    </sheetView>
  </sheetViews>
  <sheetFormatPr baseColWidth="10" defaultRowHeight="15" x14ac:dyDescent="0.25"/>
  <cols>
    <col min="1" max="1" width="3.140625" style="1" customWidth="1"/>
    <col min="2" max="2" width="17.28515625" customWidth="1"/>
    <col min="3" max="3" width="48.28515625"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x14ac:dyDescent="0.25">
      <c r="D1" s="26"/>
      <c r="F1" s="26"/>
      <c r="H1" s="26"/>
      <c r="I1" s="26"/>
    </row>
    <row r="2" spans="2:9" s="1" customFormat="1" ht="15.75" x14ac:dyDescent="0.25">
      <c r="B2" s="114" t="s">
        <v>135</v>
      </c>
      <c r="C2" s="114"/>
      <c r="D2" s="114"/>
      <c r="E2" s="97"/>
      <c r="F2" s="26"/>
      <c r="H2" s="26"/>
      <c r="I2" s="26"/>
    </row>
    <row r="3" spans="2:9" s="1" customFormat="1" x14ac:dyDescent="0.25">
      <c r="B3" s="113" t="s">
        <v>136</v>
      </c>
      <c r="C3" s="113"/>
      <c r="D3" s="113"/>
      <c r="E3" s="98"/>
      <c r="F3" s="26"/>
      <c r="H3" s="26"/>
      <c r="I3" s="26"/>
    </row>
    <row r="4" spans="2:9" s="1" customFormat="1" ht="18.75" x14ac:dyDescent="0.3">
      <c r="B4" s="115" t="s">
        <v>221</v>
      </c>
      <c r="C4" s="115"/>
      <c r="D4" s="115"/>
      <c r="E4" s="99"/>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2.75" customHeight="1" x14ac:dyDescent="0.3">
      <c r="B17" s="38"/>
      <c r="C17" s="38"/>
      <c r="D17" s="48"/>
      <c r="F17" s="26"/>
      <c r="H17" s="26"/>
      <c r="I17" s="26"/>
    </row>
    <row r="18" spans="2:9" s="1" customFormat="1" ht="12.75" customHeight="1" x14ac:dyDescent="0.3">
      <c r="B18" s="38"/>
      <c r="C18" s="38"/>
      <c r="D18" s="48"/>
      <c r="F18" s="26"/>
      <c r="H18" s="26"/>
      <c r="I18" s="26"/>
    </row>
    <row r="19" spans="2:9" s="1" customFormat="1" ht="15" customHeight="1" x14ac:dyDescent="0.25">
      <c r="B19" s="68" t="s">
        <v>120</v>
      </c>
      <c r="C19"/>
      <c r="D19" s="26"/>
      <c r="F19" s="26"/>
      <c r="H19" s="26"/>
      <c r="I19" s="26"/>
    </row>
    <row r="20" spans="2:9" ht="12" customHeight="1" x14ac:dyDescent="0.25"/>
    <row r="21" spans="2:9" x14ac:dyDescent="0.25">
      <c r="B21" s="34" t="s">
        <v>31</v>
      </c>
      <c r="C21" s="32"/>
      <c r="D21" s="33" t="s">
        <v>34</v>
      </c>
    </row>
    <row r="22" spans="2:9" x14ac:dyDescent="0.25">
      <c r="B22" s="28" t="s">
        <v>32</v>
      </c>
      <c r="C22" s="28" t="s">
        <v>33</v>
      </c>
      <c r="D22" s="29">
        <v>4754756.6100000003</v>
      </c>
    </row>
    <row r="23" spans="2:9" x14ac:dyDescent="0.25">
      <c r="B23" s="28" t="s">
        <v>69</v>
      </c>
      <c r="C23" s="41" t="s">
        <v>36</v>
      </c>
      <c r="D23" s="55">
        <v>3500000</v>
      </c>
    </row>
    <row r="24" spans="2:9" x14ac:dyDescent="0.25">
      <c r="B24" s="28" t="s">
        <v>70</v>
      </c>
      <c r="C24" s="41" t="s">
        <v>37</v>
      </c>
      <c r="D24" s="55">
        <v>12697052.17</v>
      </c>
    </row>
    <row r="25" spans="2:9" x14ac:dyDescent="0.25">
      <c r="B25" s="28" t="s">
        <v>71</v>
      </c>
      <c r="C25" s="28" t="s">
        <v>38</v>
      </c>
      <c r="D25" s="29">
        <v>181201.53</v>
      </c>
    </row>
    <row r="26" spans="2:9" ht="15.75" x14ac:dyDescent="0.25">
      <c r="B26" s="30"/>
      <c r="C26" s="30"/>
      <c r="D26" s="67">
        <f>SUM(D22:D25)</f>
        <v>21133010.310000002</v>
      </c>
      <c r="E26" s="47" t="s">
        <v>30</v>
      </c>
    </row>
    <row r="27" spans="2:9" s="1" customFormat="1" x14ac:dyDescent="0.25">
      <c r="B27" s="30"/>
      <c r="C27" s="30"/>
      <c r="D27" s="31"/>
      <c r="E27" s="47" t="s">
        <v>30</v>
      </c>
      <c r="F27" s="26" t="s">
        <v>30</v>
      </c>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0"/>
      <c r="C31" s="30"/>
      <c r="D31" s="31"/>
      <c r="F31" s="26"/>
      <c r="H31" s="26"/>
      <c r="I31" s="26"/>
    </row>
    <row r="32" spans="2:9" s="1" customFormat="1" x14ac:dyDescent="0.25">
      <c r="B32" s="30"/>
      <c r="C32" s="30"/>
      <c r="D32" s="31"/>
      <c r="F32" s="26"/>
      <c r="H32" s="26"/>
      <c r="I32" s="26"/>
    </row>
    <row r="33" spans="2:9" s="1" customFormat="1" x14ac:dyDescent="0.25">
      <c r="B33" s="37"/>
      <c r="C33" s="52" t="s">
        <v>78</v>
      </c>
      <c r="D33" s="31"/>
      <c r="F33" s="26"/>
      <c r="H33" s="26"/>
      <c r="I33" s="26"/>
    </row>
    <row r="34" spans="2:9" s="1" customFormat="1" x14ac:dyDescent="0.25">
      <c r="B34" s="37"/>
      <c r="C34" s="30" t="s">
        <v>79</v>
      </c>
      <c r="D34" s="51">
        <v>150000</v>
      </c>
      <c r="F34" s="26"/>
      <c r="H34" s="26"/>
      <c r="I34" s="26"/>
    </row>
    <row r="35" spans="2:9" s="1" customFormat="1" x14ac:dyDescent="0.25">
      <c r="B35" s="37"/>
      <c r="C35" s="30" t="s">
        <v>80</v>
      </c>
      <c r="D35" s="51">
        <v>100000</v>
      </c>
      <c r="F35" s="26"/>
      <c r="H35" s="26"/>
      <c r="I35" s="26"/>
    </row>
    <row r="36" spans="2:9" s="1" customFormat="1" x14ac:dyDescent="0.25">
      <c r="B36" s="37"/>
      <c r="C36" s="30" t="s">
        <v>81</v>
      </c>
      <c r="D36" s="51">
        <v>30000</v>
      </c>
      <c r="F36" s="26"/>
      <c r="H36" s="26"/>
      <c r="I36" s="26"/>
    </row>
    <row r="37" spans="2:9" s="1" customFormat="1" x14ac:dyDescent="0.25">
      <c r="B37" s="37"/>
      <c r="C37" s="30" t="s">
        <v>82</v>
      </c>
      <c r="D37" s="51">
        <v>50000</v>
      </c>
      <c r="F37" s="26"/>
      <c r="H37" s="26"/>
      <c r="I37" s="26"/>
    </row>
    <row r="38" spans="2:9" s="1" customFormat="1" x14ac:dyDescent="0.25">
      <c r="B38" s="37"/>
      <c r="C38" s="30" t="s">
        <v>83</v>
      </c>
      <c r="D38" s="51">
        <v>30000</v>
      </c>
      <c r="F38" s="26"/>
      <c r="H38" s="26"/>
      <c r="I38" s="26"/>
    </row>
    <row r="39" spans="2:9" s="1" customFormat="1" x14ac:dyDescent="0.25">
      <c r="B39" s="37"/>
      <c r="C39" s="30" t="s">
        <v>84</v>
      </c>
      <c r="D39" s="51">
        <v>50000</v>
      </c>
      <c r="F39" s="26"/>
      <c r="H39" s="26"/>
      <c r="I39" s="26"/>
    </row>
    <row r="40" spans="2:9" s="1" customFormat="1" x14ac:dyDescent="0.25">
      <c r="B40" s="37"/>
      <c r="C40" s="30" t="s">
        <v>85</v>
      </c>
      <c r="D40" s="51">
        <v>50000</v>
      </c>
      <c r="F40" s="26"/>
      <c r="H40" s="26"/>
      <c r="I40" s="26"/>
    </row>
    <row r="41" spans="2:9" s="1" customFormat="1" x14ac:dyDescent="0.25">
      <c r="B41" s="37"/>
      <c r="C41" s="30" t="s">
        <v>86</v>
      </c>
      <c r="D41" s="51">
        <v>50000</v>
      </c>
      <c r="F41" s="26"/>
      <c r="H41" s="26"/>
      <c r="I41" s="26"/>
    </row>
    <row r="42" spans="2:9" s="1" customFormat="1" x14ac:dyDescent="0.25">
      <c r="B42" s="37"/>
      <c r="C42" s="37" t="s">
        <v>222</v>
      </c>
      <c r="D42" s="62">
        <v>220591.81</v>
      </c>
      <c r="F42" s="26"/>
      <c r="H42" s="26"/>
      <c r="I42" s="26"/>
    </row>
    <row r="43" spans="2:9" s="1" customFormat="1" x14ac:dyDescent="0.25">
      <c r="B43" s="37"/>
      <c r="C43" s="37" t="s">
        <v>87</v>
      </c>
      <c r="D43" s="54">
        <v>2769408.19</v>
      </c>
      <c r="F43" s="26"/>
      <c r="H43" s="26"/>
      <c r="I43" s="26"/>
    </row>
    <row r="44" spans="2:9" s="1" customFormat="1" x14ac:dyDescent="0.25">
      <c r="B44" s="37"/>
      <c r="C44" s="37" t="s">
        <v>30</v>
      </c>
      <c r="D44" s="54" t="s">
        <v>30</v>
      </c>
      <c r="F44" s="26"/>
      <c r="H44" s="26"/>
      <c r="I44" s="26"/>
    </row>
    <row r="45" spans="2:9" s="1" customFormat="1" ht="15.75" x14ac:dyDescent="0.25">
      <c r="B45" s="37"/>
      <c r="C45" s="30"/>
      <c r="D45" s="67">
        <f>SUM(D34:D44)</f>
        <v>3500000</v>
      </c>
      <c r="F45" s="26"/>
      <c r="H45" s="26"/>
      <c r="I45" s="26"/>
    </row>
    <row r="46" spans="2:9" s="1" customFormat="1" x14ac:dyDescent="0.25">
      <c r="C46" s="30"/>
      <c r="D46" s="31"/>
      <c r="F46" s="26"/>
      <c r="H46" s="26"/>
      <c r="I46" s="26"/>
    </row>
    <row r="47" spans="2:9" s="1" customFormat="1" x14ac:dyDescent="0.25">
      <c r="C47" s="30"/>
      <c r="D47" s="31" t="s">
        <v>30</v>
      </c>
      <c r="F47" s="26"/>
      <c r="H47" s="26"/>
      <c r="I47" s="26"/>
    </row>
    <row r="48" spans="2:9" s="1" customFormat="1" x14ac:dyDescent="0.25">
      <c r="C48" s="30"/>
      <c r="D48" s="31" t="s">
        <v>30</v>
      </c>
      <c r="F48" s="26"/>
      <c r="H48" s="26"/>
      <c r="I48" s="26"/>
    </row>
    <row r="49" spans="2:9" s="1" customFormat="1" x14ac:dyDescent="0.25">
      <c r="C49" s="30"/>
      <c r="D49" s="31" t="s">
        <v>30</v>
      </c>
      <c r="F49" s="26"/>
      <c r="H49" s="26"/>
      <c r="I49" s="26"/>
    </row>
    <row r="50" spans="2:9" s="1" customFormat="1" x14ac:dyDescent="0.25">
      <c r="C50" s="30"/>
      <c r="D50" s="31"/>
      <c r="F50" s="26"/>
      <c r="H50" s="26"/>
      <c r="I50" s="26"/>
    </row>
    <row r="51" spans="2:9" s="1" customFormat="1" ht="15.75" x14ac:dyDescent="0.25">
      <c r="B51" s="68" t="s">
        <v>159</v>
      </c>
      <c r="C51" s="30"/>
      <c r="D51" s="31" t="s">
        <v>30</v>
      </c>
      <c r="F51" s="26"/>
      <c r="H51" s="26"/>
      <c r="I51" s="26"/>
    </row>
    <row r="52" spans="2:9" s="1" customFormat="1" ht="15.75" x14ac:dyDescent="0.25">
      <c r="B52" s="68"/>
      <c r="C52" s="30"/>
      <c r="D52" s="31"/>
      <c r="F52" s="26"/>
      <c r="H52" s="26"/>
      <c r="I52" s="26"/>
    </row>
    <row r="53" spans="2:9" s="1" customFormat="1" ht="15.75" x14ac:dyDescent="0.25">
      <c r="B53" s="28" t="s">
        <v>139</v>
      </c>
      <c r="C53" s="41" t="s">
        <v>140</v>
      </c>
      <c r="D53" s="67">
        <f>+D58</f>
        <v>45729278.329999998</v>
      </c>
      <c r="F53" s="26"/>
      <c r="H53" s="26"/>
      <c r="I53" s="26"/>
    </row>
    <row r="54" spans="2:9" s="1" customFormat="1" x14ac:dyDescent="0.25">
      <c r="B54" s="30"/>
      <c r="C54" s="30"/>
      <c r="D54" s="31"/>
      <c r="F54" s="26"/>
      <c r="H54" s="26"/>
      <c r="I54" s="26"/>
    </row>
    <row r="55" spans="2:9" s="1" customFormat="1" x14ac:dyDescent="0.25">
      <c r="B55" s="65" t="s">
        <v>30</v>
      </c>
      <c r="C55" s="65" t="s">
        <v>116</v>
      </c>
      <c r="D55" s="51">
        <v>21375399.68</v>
      </c>
      <c r="F55" s="26"/>
      <c r="H55" s="26"/>
      <c r="I55" s="26"/>
    </row>
    <row r="56" spans="2:9" s="1" customFormat="1" x14ac:dyDescent="0.25">
      <c r="B56" s="65" t="s">
        <v>30</v>
      </c>
      <c r="C56" s="65" t="s">
        <v>117</v>
      </c>
      <c r="D56" s="51">
        <v>2001878.65</v>
      </c>
      <c r="E56" s="1" t="s">
        <v>30</v>
      </c>
      <c r="F56" s="26" t="s">
        <v>30</v>
      </c>
      <c r="H56" s="26"/>
      <c r="I56" s="26"/>
    </row>
    <row r="57" spans="2:9" s="1" customFormat="1" x14ac:dyDescent="0.25">
      <c r="B57" s="65" t="s">
        <v>30</v>
      </c>
      <c r="C57" s="65" t="s">
        <v>118</v>
      </c>
      <c r="D57" s="51">
        <v>22352000</v>
      </c>
      <c r="E57" s="46" t="s">
        <v>30</v>
      </c>
      <c r="F57" s="26" t="s">
        <v>30</v>
      </c>
      <c r="H57" s="26"/>
      <c r="I57" s="26"/>
    </row>
    <row r="58" spans="2:9" s="1" customFormat="1" ht="15.75" x14ac:dyDescent="0.25">
      <c r="B58" s="65" t="s">
        <v>30</v>
      </c>
      <c r="C58" s="65"/>
      <c r="D58" s="67">
        <f>SUM(D55:D57)</f>
        <v>45729278.329999998</v>
      </c>
      <c r="E58" s="47" t="s">
        <v>30</v>
      </c>
      <c r="F58" s="26" t="s">
        <v>30</v>
      </c>
      <c r="H58" s="26"/>
      <c r="I58" s="26"/>
    </row>
    <row r="59" spans="2:9" s="1" customFormat="1" x14ac:dyDescent="0.25">
      <c r="B59" s="30"/>
      <c r="C59" s="30"/>
      <c r="D59" s="31"/>
      <c r="E59" s="47" t="s">
        <v>30</v>
      </c>
      <c r="F59" s="26" t="s">
        <v>30</v>
      </c>
      <c r="H59" s="26"/>
      <c r="I59" s="26"/>
    </row>
    <row r="60" spans="2:9" s="1" customFormat="1" x14ac:dyDescent="0.25">
      <c r="B60" s="30"/>
      <c r="C60" s="30"/>
      <c r="D60" s="31"/>
      <c r="E60" s="1" t="s">
        <v>30</v>
      </c>
      <c r="F60" s="26" t="s">
        <v>30</v>
      </c>
      <c r="H60" s="26"/>
      <c r="I60" s="26"/>
    </row>
    <row r="61" spans="2:9" s="1" customFormat="1" x14ac:dyDescent="0.25">
      <c r="B61" s="30"/>
      <c r="C61" s="30"/>
      <c r="D61" s="31"/>
      <c r="E61" s="47" t="s">
        <v>30</v>
      </c>
      <c r="F61" s="26"/>
      <c r="H61" s="26"/>
      <c r="I61" s="26"/>
    </row>
    <row r="62" spans="2:9" s="1" customFormat="1" x14ac:dyDescent="0.25">
      <c r="B62" s="30"/>
      <c r="C62" s="30"/>
      <c r="D62" s="31"/>
      <c r="E62" s="47" t="s">
        <v>30</v>
      </c>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x14ac:dyDescent="0.25">
      <c r="B76" s="30"/>
      <c r="C76" s="30"/>
      <c r="D76" s="31"/>
      <c r="F76" s="26"/>
      <c r="H76" s="26"/>
      <c r="I76" s="26"/>
    </row>
    <row r="77" spans="2:9" s="1" customFormat="1" ht="15.75" x14ac:dyDescent="0.25">
      <c r="B77" s="68" t="s">
        <v>160</v>
      </c>
      <c r="C77" s="30"/>
      <c r="D77" s="66"/>
      <c r="E77" s="46" t="s">
        <v>30</v>
      </c>
      <c r="F77" s="26"/>
      <c r="H77" s="26"/>
      <c r="I77" s="26"/>
    </row>
    <row r="78" spans="2:9" s="1" customFormat="1" ht="15.75" x14ac:dyDescent="0.25">
      <c r="B78" s="37"/>
      <c r="C78" s="30"/>
      <c r="D78" s="66"/>
      <c r="E78" s="46"/>
      <c r="F78" s="26"/>
      <c r="H78" s="26"/>
      <c r="I78" s="26"/>
    </row>
    <row r="79" spans="2:9" s="1" customFormat="1" x14ac:dyDescent="0.25">
      <c r="B79" s="28" t="s">
        <v>185</v>
      </c>
      <c r="C79" s="28" t="s">
        <v>128</v>
      </c>
      <c r="D79" s="55" t="s">
        <v>30</v>
      </c>
      <c r="H79" s="26"/>
      <c r="I79" s="26"/>
    </row>
    <row r="80" spans="2:9" s="1" customFormat="1" x14ac:dyDescent="0.25">
      <c r="B80" s="28" t="s">
        <v>113</v>
      </c>
      <c r="C80" s="28" t="s">
        <v>129</v>
      </c>
      <c r="D80" s="55">
        <v>250814133.93000001</v>
      </c>
      <c r="H80" s="26"/>
      <c r="I80" s="26"/>
    </row>
    <row r="81" spans="2:9" s="1" customFormat="1" x14ac:dyDescent="0.25">
      <c r="B81" s="28" t="s">
        <v>30</v>
      </c>
      <c r="C81" s="28" t="s">
        <v>132</v>
      </c>
      <c r="D81" s="55">
        <v>203122934.59999999</v>
      </c>
      <c r="H81" s="26"/>
      <c r="I81" s="26"/>
    </row>
    <row r="82" spans="2:9" s="1" customFormat="1" x14ac:dyDescent="0.25">
      <c r="B82" s="28" t="s">
        <v>30</v>
      </c>
      <c r="C82" s="28" t="s">
        <v>30</v>
      </c>
      <c r="D82" s="29" t="s">
        <v>30</v>
      </c>
      <c r="H82" s="26"/>
      <c r="I82" s="26"/>
    </row>
    <row r="83" spans="2:9" s="1" customFormat="1" x14ac:dyDescent="0.25">
      <c r="B83" s="30"/>
      <c r="C83" s="30"/>
      <c r="D83" s="29"/>
      <c r="H83" s="26"/>
      <c r="I83" s="26"/>
    </row>
    <row r="84" spans="2:9" s="1" customFormat="1" ht="15.75" x14ac:dyDescent="0.25">
      <c r="B84" s="37"/>
      <c r="C84" s="30"/>
      <c r="D84" s="67">
        <f>SUM(D80:D82)</f>
        <v>453937068.52999997</v>
      </c>
      <c r="E84" s="74" t="s">
        <v>30</v>
      </c>
      <c r="F84" s="26" t="s">
        <v>30</v>
      </c>
      <c r="H84" s="26"/>
      <c r="I84" s="26"/>
    </row>
    <row r="85" spans="2:9" s="1" customFormat="1" ht="15.75" x14ac:dyDescent="0.25">
      <c r="B85" s="37"/>
      <c r="C85" s="30"/>
      <c r="D85" s="66"/>
      <c r="E85" s="46"/>
      <c r="F85" s="26" t="s">
        <v>30</v>
      </c>
      <c r="H85" s="26"/>
      <c r="I85" s="26"/>
    </row>
    <row r="86" spans="2:9" s="1" customFormat="1" ht="15.75" x14ac:dyDescent="0.25">
      <c r="B86" s="37" t="s">
        <v>30</v>
      </c>
      <c r="C86" s="30"/>
      <c r="D86" s="66"/>
      <c r="E86" s="46"/>
      <c r="F86" s="26"/>
      <c r="H86" s="26"/>
      <c r="I86" s="26"/>
    </row>
    <row r="87" spans="2:9" s="1" customFormat="1" ht="15.75" x14ac:dyDescent="0.25">
      <c r="B87" s="37" t="s">
        <v>30</v>
      </c>
      <c r="C87" s="30"/>
      <c r="D87" s="66"/>
      <c r="E87" s="46"/>
      <c r="F87" s="26"/>
      <c r="H87" s="26"/>
      <c r="I87" s="26"/>
    </row>
    <row r="88" spans="2:9" s="1" customFormat="1" ht="15.75" x14ac:dyDescent="0.25">
      <c r="B88" s="37"/>
      <c r="C88" s="30"/>
      <c r="D88" s="66"/>
      <c r="E88" s="46"/>
      <c r="F88" s="26"/>
      <c r="H88" s="26"/>
      <c r="I88" s="26"/>
    </row>
    <row r="89" spans="2:9" s="1" customFormat="1" x14ac:dyDescent="0.25">
      <c r="B89" s="65"/>
      <c r="C89" s="65"/>
      <c r="D89" s="51"/>
      <c r="E89" s="46"/>
      <c r="F89" s="26"/>
      <c r="H89" s="26"/>
      <c r="I89" s="26"/>
    </row>
    <row r="90" spans="2:9" s="1" customFormat="1" x14ac:dyDescent="0.25">
      <c r="B90" s="65"/>
      <c r="C90" s="65"/>
      <c r="D90" s="51"/>
      <c r="E90" s="46"/>
      <c r="F90" s="26"/>
      <c r="H90" s="26"/>
      <c r="I90" s="26"/>
    </row>
    <row r="91" spans="2:9" s="1" customFormat="1" x14ac:dyDescent="0.25">
      <c r="B91" s="65"/>
      <c r="C91" s="65"/>
      <c r="D91" s="51"/>
      <c r="E91" s="46"/>
      <c r="F91" s="26"/>
      <c r="H91" s="26"/>
      <c r="I91" s="26"/>
    </row>
    <row r="92" spans="2:9" s="1" customFormat="1" x14ac:dyDescent="0.25">
      <c r="B92" s="65"/>
      <c r="C92" s="65"/>
      <c r="D92" s="51"/>
      <c r="E92" s="46"/>
      <c r="F92" s="26"/>
      <c r="H92" s="26"/>
      <c r="I92" s="26"/>
    </row>
    <row r="93" spans="2:9" s="1" customFormat="1" x14ac:dyDescent="0.25">
      <c r="B93" s="65"/>
      <c r="C93" s="65"/>
      <c r="D93" s="51"/>
      <c r="E93" s="46"/>
      <c r="F93" s="26"/>
      <c r="H93" s="26"/>
      <c r="I93" s="26"/>
    </row>
    <row r="94" spans="2:9" s="1" customFormat="1" x14ac:dyDescent="0.25">
      <c r="B94" s="65"/>
      <c r="C94" s="65"/>
      <c r="D94" s="51"/>
      <c r="E94" s="46"/>
      <c r="F94" s="26"/>
      <c r="H94" s="26"/>
      <c r="I94" s="26"/>
    </row>
    <row r="95" spans="2:9" s="1" customFormat="1" x14ac:dyDescent="0.25">
      <c r="B95" s="65"/>
      <c r="C95" s="65"/>
      <c r="D95" s="51"/>
      <c r="E95" s="46"/>
      <c r="F95" s="26"/>
      <c r="H95" s="26"/>
      <c r="I95" s="26"/>
    </row>
    <row r="96" spans="2:9" s="1" customFormat="1" x14ac:dyDescent="0.25">
      <c r="B96" s="65"/>
      <c r="C96" s="65"/>
      <c r="D96" s="51"/>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90" t="s">
        <v>180</v>
      </c>
      <c r="E103" s="46"/>
      <c r="F103" s="26"/>
      <c r="H103" s="26"/>
      <c r="I103" s="26"/>
    </row>
    <row r="104" spans="2:9" s="1" customFormat="1" x14ac:dyDescent="0.25">
      <c r="B104" s="90" t="s">
        <v>30</v>
      </c>
      <c r="C104" s="91" t="s">
        <v>161</v>
      </c>
      <c r="D104" s="102" t="s">
        <v>162</v>
      </c>
      <c r="E104" s="46"/>
      <c r="F104" s="26"/>
      <c r="H104" s="26"/>
      <c r="I104" s="26"/>
    </row>
    <row r="105" spans="2:9" s="1" customFormat="1" x14ac:dyDescent="0.25">
      <c r="B105" s="90" t="s">
        <v>30</v>
      </c>
      <c r="C105" s="91" t="s">
        <v>163</v>
      </c>
      <c r="D105" s="103">
        <v>42643</v>
      </c>
      <c r="E105" s="46"/>
      <c r="F105" s="26"/>
      <c r="H105" s="26"/>
      <c r="I105" s="26"/>
    </row>
    <row r="106" spans="2:9" s="1" customFormat="1" x14ac:dyDescent="0.25">
      <c r="B106" s="90" t="s">
        <v>164</v>
      </c>
      <c r="C106" s="91" t="s">
        <v>165</v>
      </c>
      <c r="D106" s="55">
        <v>1251552.25</v>
      </c>
      <c r="E106" s="46"/>
      <c r="F106" s="26"/>
      <c r="H106" s="26"/>
      <c r="I106" s="26"/>
    </row>
    <row r="107" spans="2:9" s="1" customFormat="1" x14ac:dyDescent="0.25">
      <c r="B107" s="90" t="s">
        <v>166</v>
      </c>
      <c r="C107" s="91" t="s">
        <v>167</v>
      </c>
      <c r="D107" s="55">
        <v>2654896.0299999998</v>
      </c>
      <c r="E107" s="46"/>
      <c r="F107" s="26"/>
      <c r="H107" s="26"/>
      <c r="I107" s="26"/>
    </row>
    <row r="108" spans="2:9" s="1" customFormat="1" x14ac:dyDescent="0.25">
      <c r="B108" s="90" t="s">
        <v>168</v>
      </c>
      <c r="C108" s="91" t="s">
        <v>169</v>
      </c>
      <c r="D108" s="55">
        <v>0</v>
      </c>
      <c r="E108" s="46"/>
      <c r="F108" s="26"/>
      <c r="H108" s="26"/>
      <c r="I108" s="26"/>
    </row>
    <row r="109" spans="2:9" s="1" customFormat="1" x14ac:dyDescent="0.25">
      <c r="B109" s="90" t="s">
        <v>170</v>
      </c>
      <c r="C109" s="91" t="s">
        <v>171</v>
      </c>
      <c r="D109" s="55">
        <v>2355822.6</v>
      </c>
      <c r="E109" s="46"/>
      <c r="F109" s="26"/>
      <c r="H109" s="26"/>
      <c r="I109" s="26"/>
    </row>
    <row r="110" spans="2:9" s="1" customFormat="1" x14ac:dyDescent="0.25">
      <c r="B110" s="90" t="s">
        <v>172</v>
      </c>
      <c r="C110" s="91" t="s">
        <v>173</v>
      </c>
      <c r="D110" s="55">
        <v>655507.75</v>
      </c>
      <c r="E110" s="46"/>
      <c r="F110" s="26"/>
      <c r="H110" s="26"/>
      <c r="I110" s="26"/>
    </row>
    <row r="111" spans="2:9" s="1" customFormat="1" x14ac:dyDescent="0.25">
      <c r="B111" s="90" t="s">
        <v>174</v>
      </c>
      <c r="C111" s="91" t="s">
        <v>175</v>
      </c>
      <c r="D111" s="55">
        <v>1075519.5</v>
      </c>
      <c r="E111" s="46"/>
      <c r="F111" s="26"/>
      <c r="H111" s="26"/>
      <c r="I111" s="26"/>
    </row>
    <row r="112" spans="2:9" s="1" customFormat="1" x14ac:dyDescent="0.25">
      <c r="B112" s="90" t="s">
        <v>176</v>
      </c>
      <c r="C112" s="91" t="s">
        <v>177</v>
      </c>
      <c r="D112" s="55">
        <v>149320</v>
      </c>
      <c r="E112" s="46"/>
      <c r="F112" s="26"/>
      <c r="H112" s="26"/>
      <c r="I112" s="26"/>
    </row>
    <row r="113" spans="2:9" s="1" customFormat="1" x14ac:dyDescent="0.25">
      <c r="B113" s="90" t="s">
        <v>178</v>
      </c>
      <c r="C113" s="91" t="s">
        <v>179</v>
      </c>
      <c r="D113" s="55">
        <v>0</v>
      </c>
      <c r="E113" s="46"/>
      <c r="F113" s="26"/>
      <c r="H113" s="26"/>
      <c r="I113" s="26"/>
    </row>
    <row r="114" spans="2:9" s="1" customFormat="1" ht="15.75" x14ac:dyDescent="0.25">
      <c r="B114" s="90"/>
      <c r="C114" s="91"/>
      <c r="D114" s="67">
        <f>SUM(D106:D113)</f>
        <v>8142618.1299999999</v>
      </c>
      <c r="E114" s="46"/>
      <c r="F114" s="26"/>
      <c r="H114" s="26"/>
      <c r="I114" s="26"/>
    </row>
    <row r="115" spans="2:9" s="1" customFormat="1" x14ac:dyDescent="0.25">
      <c r="D115" s="89"/>
      <c r="E115" s="46" t="s">
        <v>30</v>
      </c>
      <c r="F115" s="26"/>
      <c r="H115" s="26"/>
      <c r="I115" s="26"/>
    </row>
    <row r="116" spans="2:9" s="1" customFormat="1" x14ac:dyDescent="0.25">
      <c r="D116" s="89"/>
      <c r="E116" s="46"/>
      <c r="F116" s="26"/>
      <c r="H116" s="26"/>
      <c r="I116" s="26"/>
    </row>
    <row r="117" spans="2:9" s="1" customFormat="1" x14ac:dyDescent="0.25">
      <c r="D117" s="89"/>
      <c r="E117" s="46"/>
      <c r="F117" s="26"/>
      <c r="H117" s="26"/>
      <c r="I117" s="26"/>
    </row>
    <row r="118" spans="2:9" s="1" customFormat="1" x14ac:dyDescent="0.25">
      <c r="D118" s="89"/>
      <c r="E118" s="46"/>
      <c r="F118" s="26"/>
      <c r="H118" s="26"/>
      <c r="I118" s="26"/>
    </row>
    <row r="119" spans="2:9" s="1" customFormat="1" x14ac:dyDescent="0.25">
      <c r="D119" s="89"/>
      <c r="E119" s="46"/>
      <c r="F119" s="26"/>
      <c r="H119" s="26"/>
      <c r="I119" s="26"/>
    </row>
    <row r="120" spans="2:9" s="1" customFormat="1" x14ac:dyDescent="0.25">
      <c r="D120" s="89"/>
      <c r="E120" s="46"/>
      <c r="F120" s="26"/>
      <c r="H120" s="26"/>
      <c r="I120" s="26"/>
    </row>
    <row r="121" spans="2:9" s="1" customFormat="1" x14ac:dyDescent="0.25">
      <c r="D121" s="89"/>
      <c r="E121" s="46"/>
      <c r="F121" s="26"/>
      <c r="H121" s="26"/>
      <c r="I121" s="26"/>
    </row>
    <row r="122" spans="2:9" s="1" customFormat="1" x14ac:dyDescent="0.25">
      <c r="D122" s="89"/>
      <c r="E122" s="46"/>
      <c r="F122" s="26"/>
      <c r="H122" s="26"/>
      <c r="I122" s="26"/>
    </row>
    <row r="123" spans="2:9" s="1" customFormat="1" x14ac:dyDescent="0.25">
      <c r="D123" s="89"/>
      <c r="E123" s="46"/>
      <c r="F123" s="26"/>
      <c r="H123" s="26"/>
      <c r="I123" s="26"/>
    </row>
    <row r="124" spans="2:9" s="1" customFormat="1" x14ac:dyDescent="0.25">
      <c r="D124" s="89"/>
      <c r="E124" s="46"/>
      <c r="F124" s="26"/>
      <c r="H124" s="26"/>
      <c r="I124" s="26"/>
    </row>
    <row r="125" spans="2:9" s="1" customFormat="1" x14ac:dyDescent="0.25">
      <c r="D125" s="89"/>
      <c r="E125" s="46"/>
      <c r="F125" s="26"/>
      <c r="H125" s="26"/>
      <c r="I125" s="26"/>
    </row>
    <row r="126" spans="2:9" s="1" customFormat="1" x14ac:dyDescent="0.25">
      <c r="D126" s="89"/>
      <c r="E126" s="46"/>
      <c r="F126" s="26"/>
      <c r="H126" s="26"/>
      <c r="I126" s="26"/>
    </row>
    <row r="127" spans="2:9" s="1" customFormat="1" x14ac:dyDescent="0.25">
      <c r="D127" s="89"/>
      <c r="E127" s="46"/>
      <c r="F127" s="26"/>
      <c r="H127" s="26"/>
      <c r="I127" s="26"/>
    </row>
    <row r="128" spans="2:9" s="1" customFormat="1" x14ac:dyDescent="0.25">
      <c r="D128" s="89"/>
      <c r="E128" s="46"/>
      <c r="F128" s="26"/>
      <c r="H128" s="26"/>
      <c r="I128" s="26"/>
    </row>
    <row r="129" spans="2:9" s="1" customFormat="1" x14ac:dyDescent="0.25">
      <c r="E129" s="54"/>
      <c r="F129" s="26"/>
      <c r="H129" s="26"/>
      <c r="I129" s="26"/>
    </row>
    <row r="130" spans="2:9" s="1" customFormat="1" ht="15.75" x14ac:dyDescent="0.25">
      <c r="B130" s="68" t="s">
        <v>182</v>
      </c>
      <c r="D130" s="67">
        <f>+D156</f>
        <v>499393.18</v>
      </c>
      <c r="F130" s="26"/>
      <c r="H130" s="26"/>
      <c r="I130" s="26"/>
    </row>
    <row r="131" spans="2:9" s="1" customFormat="1" x14ac:dyDescent="0.25">
      <c r="B131" s="37"/>
      <c r="D131" s="26"/>
      <c r="E131" s="53"/>
      <c r="F131" s="36"/>
      <c r="H131" s="26"/>
      <c r="I131" s="26"/>
    </row>
    <row r="132" spans="2:9" s="1" customFormat="1" x14ac:dyDescent="0.25">
      <c r="B132" s="37"/>
      <c r="D132" s="26"/>
      <c r="E132" s="53"/>
      <c r="F132" s="36"/>
      <c r="H132" s="26"/>
      <c r="I132" s="26"/>
    </row>
    <row r="133" spans="2:9" s="1" customFormat="1" x14ac:dyDescent="0.25">
      <c r="B133" s="37"/>
      <c r="D133" s="26"/>
      <c r="E133" s="53"/>
      <c r="F133" s="36"/>
      <c r="H133" s="26"/>
      <c r="I133" s="26"/>
    </row>
    <row r="134" spans="2:9" s="1" customFormat="1" x14ac:dyDescent="0.25">
      <c r="B134" s="37"/>
      <c r="D134" s="26"/>
      <c r="E134" s="53"/>
      <c r="F134" s="36"/>
      <c r="H134" s="26"/>
      <c r="I134" s="26"/>
    </row>
    <row r="135" spans="2:9" s="1" customFormat="1" x14ac:dyDescent="0.25">
      <c r="B135" s="37"/>
      <c r="D135" s="26"/>
      <c r="E135" s="53"/>
      <c r="F135" s="36"/>
      <c r="H135" s="26"/>
      <c r="I135" s="26"/>
    </row>
    <row r="136" spans="2:9" s="1" customFormat="1" ht="15.75" x14ac:dyDescent="0.25">
      <c r="B136" s="105" t="s">
        <v>245</v>
      </c>
      <c r="C136" s="106" t="s">
        <v>201</v>
      </c>
      <c r="D136" s="106" t="s">
        <v>108</v>
      </c>
      <c r="E136" s="53"/>
      <c r="F136" s="36"/>
      <c r="H136" s="26"/>
      <c r="I136" s="26"/>
    </row>
    <row r="137" spans="2:9" s="1" customFormat="1" x14ac:dyDescent="0.25">
      <c r="B137" s="109" t="s">
        <v>237</v>
      </c>
      <c r="C137" s="107" t="s">
        <v>223</v>
      </c>
      <c r="D137" s="108">
        <v>11011.1</v>
      </c>
      <c r="E137" s="53"/>
      <c r="F137" s="36"/>
      <c r="H137" s="26"/>
      <c r="I137" s="26"/>
    </row>
    <row r="138" spans="2:9" s="1" customFormat="1" x14ac:dyDescent="0.25">
      <c r="B138" s="109" t="s">
        <v>237</v>
      </c>
      <c r="C138" s="107" t="s">
        <v>223</v>
      </c>
      <c r="D138" s="108">
        <v>11011.1</v>
      </c>
      <c r="E138" s="53"/>
      <c r="F138" s="36"/>
      <c r="H138" s="26"/>
      <c r="I138" s="26"/>
    </row>
    <row r="139" spans="2:9" s="1" customFormat="1" x14ac:dyDescent="0.25">
      <c r="B139" s="109" t="s">
        <v>237</v>
      </c>
      <c r="C139" s="107" t="s">
        <v>224</v>
      </c>
      <c r="D139" s="108">
        <v>9619.0500000000011</v>
      </c>
      <c r="E139" s="53"/>
      <c r="F139" s="36"/>
      <c r="H139" s="26"/>
      <c r="I139" s="26"/>
    </row>
    <row r="140" spans="2:9" s="1" customFormat="1" x14ac:dyDescent="0.25">
      <c r="B140" s="109" t="s">
        <v>237</v>
      </c>
      <c r="C140" s="107" t="s">
        <v>225</v>
      </c>
      <c r="D140" s="108">
        <v>23797.4</v>
      </c>
      <c r="E140" s="53"/>
      <c r="F140" s="36"/>
      <c r="H140" s="26"/>
      <c r="I140" s="26"/>
    </row>
    <row r="141" spans="2:9" s="1" customFormat="1" x14ac:dyDescent="0.25">
      <c r="B141" s="109" t="s">
        <v>246</v>
      </c>
      <c r="C141" s="107" t="s">
        <v>202</v>
      </c>
      <c r="D141" s="108">
        <v>14840.78</v>
      </c>
      <c r="E141" s="53"/>
      <c r="F141" s="36"/>
      <c r="H141" s="26"/>
      <c r="I141" s="26"/>
    </row>
    <row r="142" spans="2:9" s="1" customFormat="1" x14ac:dyDescent="0.25">
      <c r="B142" s="109" t="s">
        <v>238</v>
      </c>
      <c r="C142" s="107" t="s">
        <v>226</v>
      </c>
      <c r="D142" s="108">
        <v>12243.050000000001</v>
      </c>
      <c r="E142" s="53"/>
      <c r="F142" s="36"/>
      <c r="H142" s="26"/>
      <c r="I142" s="26"/>
    </row>
    <row r="143" spans="2:9" s="1" customFormat="1" x14ac:dyDescent="0.25">
      <c r="B143" s="109" t="s">
        <v>239</v>
      </c>
      <c r="C143" s="107" t="s">
        <v>227</v>
      </c>
      <c r="D143" s="108">
        <v>35000</v>
      </c>
      <c r="E143" s="53"/>
      <c r="F143" s="36"/>
      <c r="H143" s="26"/>
      <c r="I143" s="26"/>
    </row>
    <row r="144" spans="2:9" s="1" customFormat="1" x14ac:dyDescent="0.25">
      <c r="B144" s="109" t="s">
        <v>239</v>
      </c>
      <c r="C144" s="107" t="s">
        <v>228</v>
      </c>
      <c r="D144" s="108">
        <v>36330.1</v>
      </c>
      <c r="E144" s="53"/>
      <c r="F144" s="36"/>
      <c r="H144" s="26"/>
      <c r="I144" s="26"/>
    </row>
    <row r="145" spans="2:9" s="1" customFormat="1" x14ac:dyDescent="0.25">
      <c r="B145" s="109" t="s">
        <v>240</v>
      </c>
      <c r="C145" s="107" t="s">
        <v>229</v>
      </c>
      <c r="D145" s="108">
        <v>7279.4000000000005</v>
      </c>
      <c r="E145" s="53"/>
      <c r="F145" s="36"/>
      <c r="H145" s="26"/>
      <c r="I145" s="26"/>
    </row>
    <row r="146" spans="2:9" s="1" customFormat="1" x14ac:dyDescent="0.25">
      <c r="B146" s="109" t="s">
        <v>240</v>
      </c>
      <c r="C146" s="107" t="s">
        <v>203</v>
      </c>
      <c r="D146" s="108">
        <v>3742.9</v>
      </c>
      <c r="E146" s="53"/>
      <c r="F146" s="36"/>
      <c r="H146" s="26"/>
      <c r="I146" s="26"/>
    </row>
    <row r="147" spans="2:9" s="1" customFormat="1" x14ac:dyDescent="0.25">
      <c r="B147" s="109" t="s">
        <v>241</v>
      </c>
      <c r="C147" s="107" t="s">
        <v>230</v>
      </c>
      <c r="D147" s="108">
        <v>10734.52</v>
      </c>
      <c r="E147" s="53"/>
      <c r="F147" s="36"/>
      <c r="H147" s="26"/>
      <c r="I147" s="26"/>
    </row>
    <row r="148" spans="2:9" s="1" customFormat="1" x14ac:dyDescent="0.25">
      <c r="B148" s="109" t="s">
        <v>241</v>
      </c>
      <c r="C148" s="107" t="s">
        <v>231</v>
      </c>
      <c r="D148" s="108">
        <v>55394.559999999998</v>
      </c>
      <c r="E148" s="53"/>
      <c r="F148" s="36"/>
      <c r="H148" s="26"/>
      <c r="I148" s="26"/>
    </row>
    <row r="149" spans="2:9" s="1" customFormat="1" x14ac:dyDescent="0.25">
      <c r="B149" s="109" t="s">
        <v>241</v>
      </c>
      <c r="C149" s="107" t="s">
        <v>232</v>
      </c>
      <c r="D149" s="108">
        <v>6504.5</v>
      </c>
      <c r="E149" s="53"/>
      <c r="F149" s="36"/>
      <c r="H149" s="26"/>
      <c r="I149" s="26"/>
    </row>
    <row r="150" spans="2:9" s="1" customFormat="1" x14ac:dyDescent="0.25">
      <c r="B150" s="109" t="s">
        <v>241</v>
      </c>
      <c r="C150" s="107" t="s">
        <v>233</v>
      </c>
      <c r="D150" s="108">
        <v>4558.6000000000004</v>
      </c>
      <c r="E150" s="53"/>
      <c r="F150" s="36"/>
      <c r="H150" s="26"/>
      <c r="I150" s="26"/>
    </row>
    <row r="151" spans="2:9" s="1" customFormat="1" x14ac:dyDescent="0.25">
      <c r="B151" s="109" t="s">
        <v>242</v>
      </c>
      <c r="C151" s="107" t="s">
        <v>234</v>
      </c>
      <c r="D151" s="108">
        <v>13000</v>
      </c>
      <c r="E151" s="53"/>
      <c r="F151" s="36"/>
      <c r="H151" s="26"/>
      <c r="I151" s="26"/>
    </row>
    <row r="152" spans="2:9" s="1" customFormat="1" x14ac:dyDescent="0.25">
      <c r="B152" s="109" t="s">
        <v>243</v>
      </c>
      <c r="C152" s="107" t="s">
        <v>235</v>
      </c>
      <c r="D152" s="108">
        <v>86983.360000000001</v>
      </c>
      <c r="E152" s="53"/>
      <c r="F152" s="36"/>
      <c r="H152" s="26"/>
      <c r="I152" s="26"/>
    </row>
    <row r="153" spans="2:9" s="1" customFormat="1" x14ac:dyDescent="0.25">
      <c r="B153" s="109" t="s">
        <v>244</v>
      </c>
      <c r="C153" s="107" t="s">
        <v>236</v>
      </c>
      <c r="D153" s="108">
        <v>78671.38</v>
      </c>
      <c r="E153" s="53"/>
      <c r="F153" s="36"/>
      <c r="H153" s="26"/>
      <c r="I153" s="26"/>
    </row>
    <row r="154" spans="2:9" s="1" customFormat="1" x14ac:dyDescent="0.25">
      <c r="B154" s="109" t="s">
        <v>244</v>
      </c>
      <c r="C154" s="107" t="s">
        <v>236</v>
      </c>
      <c r="D154" s="108">
        <v>78671.38</v>
      </c>
      <c r="E154" s="53"/>
      <c r="F154" s="36"/>
      <c r="H154" s="26"/>
      <c r="I154" s="26"/>
    </row>
    <row r="155" spans="2:9" s="1" customFormat="1" x14ac:dyDescent="0.25">
      <c r="F155" s="36"/>
      <c r="H155" s="26"/>
      <c r="I155" s="26"/>
    </row>
    <row r="156" spans="2:9" s="1" customFormat="1" ht="15.75" x14ac:dyDescent="0.25">
      <c r="C156" s="100" t="s">
        <v>247</v>
      </c>
      <c r="D156" s="101">
        <f>SUM(D137:D155)</f>
        <v>499393.18</v>
      </c>
      <c r="F156" s="36"/>
      <c r="H156" s="26"/>
      <c r="I156" s="26"/>
    </row>
    <row r="157" spans="2:9" s="1" customFormat="1" x14ac:dyDescent="0.25">
      <c r="B157" s="37"/>
      <c r="D157" s="26"/>
      <c r="F157" s="36"/>
      <c r="H157" s="26"/>
      <c r="I157" s="26"/>
    </row>
    <row r="158" spans="2:9" s="1" customFormat="1" x14ac:dyDescent="0.25">
      <c r="B158" s="37"/>
      <c r="D158" s="26"/>
      <c r="F158" s="36"/>
      <c r="H158" s="26"/>
      <c r="I158" s="26"/>
    </row>
    <row r="159" spans="2:9" s="1" customFormat="1" x14ac:dyDescent="0.25">
      <c r="B159" s="37"/>
      <c r="D159" s="26"/>
      <c r="F159" s="36"/>
      <c r="H159" s="26"/>
      <c r="I159" s="26"/>
    </row>
    <row r="160" spans="2:9" s="1" customFormat="1" x14ac:dyDescent="0.25">
      <c r="B160" s="37"/>
      <c r="D160" s="26"/>
      <c r="F160" s="36"/>
      <c r="H160" s="26"/>
      <c r="I160" s="26"/>
    </row>
    <row r="161" spans="2:9" s="1" customFormat="1" x14ac:dyDescent="0.25">
      <c r="B161" s="37"/>
      <c r="D161" s="26"/>
      <c r="F161" s="36"/>
      <c r="H161" s="26"/>
      <c r="I161" s="26"/>
    </row>
    <row r="162" spans="2:9" s="1" customFormat="1" x14ac:dyDescent="0.25">
      <c r="B162" s="37"/>
      <c r="D162" s="26"/>
      <c r="F162" s="36"/>
      <c r="H162" s="26"/>
      <c r="I162" s="26"/>
    </row>
    <row r="163" spans="2:9" s="1" customFormat="1" x14ac:dyDescent="0.25">
      <c r="B163" s="37"/>
      <c r="D163" s="26"/>
      <c r="F163" s="36"/>
      <c r="H163" s="26"/>
      <c r="I163" s="26"/>
    </row>
    <row r="164" spans="2:9" s="1" customFormat="1" x14ac:dyDescent="0.25">
      <c r="B164" s="37"/>
      <c r="D164" s="26"/>
      <c r="F164" s="26"/>
      <c r="H164" s="26"/>
      <c r="I164" s="26"/>
    </row>
    <row r="165" spans="2:9" s="1" customFormat="1" x14ac:dyDescent="0.25">
      <c r="B165" s="37"/>
      <c r="D165" s="26"/>
      <c r="F165" s="36"/>
      <c r="H165" s="26"/>
      <c r="I165" s="26"/>
    </row>
    <row r="166" spans="2:9" s="1" customFormat="1" ht="13.5" customHeight="1" x14ac:dyDescent="0.25">
      <c r="B166" s="37"/>
      <c r="D166" s="26"/>
      <c r="F166" s="26"/>
      <c r="H166" s="26"/>
      <c r="I166" s="26"/>
    </row>
    <row r="167" spans="2:9" s="1" customFormat="1" ht="13.5" customHeight="1" x14ac:dyDescent="0.25">
      <c r="B167" s="68" t="s">
        <v>181</v>
      </c>
      <c r="C167" s="87"/>
      <c r="D167" s="87"/>
      <c r="F167" s="26"/>
      <c r="H167" s="26"/>
      <c r="I167" s="26"/>
    </row>
    <row r="168" spans="2:9" s="1" customFormat="1" ht="13.5" customHeight="1" x14ac:dyDescent="0.25">
      <c r="B168" s="68" t="s">
        <v>248</v>
      </c>
      <c r="C168" s="87"/>
      <c r="D168" s="87"/>
      <c r="F168" s="26"/>
      <c r="H168" s="26"/>
      <c r="I168" s="26"/>
    </row>
    <row r="169" spans="2:9" s="1" customFormat="1" ht="13.5" customHeight="1" x14ac:dyDescent="0.25">
      <c r="B169" s="68"/>
      <c r="C169" s="87"/>
      <c r="D169" s="87"/>
      <c r="F169" s="26"/>
      <c r="H169" s="26"/>
      <c r="I169" s="26"/>
    </row>
    <row r="170" spans="2:9" s="1" customFormat="1" ht="13.5" customHeight="1" x14ac:dyDescent="0.25">
      <c r="B170" s="63" t="s">
        <v>195</v>
      </c>
      <c r="C170" s="63" t="s">
        <v>119</v>
      </c>
      <c r="D170" s="50" t="s">
        <v>133</v>
      </c>
      <c r="F170" s="26"/>
      <c r="H170" s="26"/>
      <c r="I170" s="26"/>
    </row>
    <row r="171" spans="2:9" s="1" customFormat="1" ht="13.5" customHeight="1" x14ac:dyDescent="0.25">
      <c r="B171" s="112" t="s">
        <v>250</v>
      </c>
      <c r="C171" s="110" t="s">
        <v>249</v>
      </c>
      <c r="D171" s="111">
        <v>388551.82</v>
      </c>
      <c r="F171" s="26"/>
      <c r="H171" s="26"/>
      <c r="I171" s="26"/>
    </row>
    <row r="172" spans="2:9" s="1" customFormat="1" ht="13.5" customHeight="1" x14ac:dyDescent="0.25">
      <c r="B172" s="112" t="s">
        <v>252</v>
      </c>
      <c r="C172" s="110" t="s">
        <v>249</v>
      </c>
      <c r="D172" s="111">
        <v>219420.9</v>
      </c>
      <c r="F172" s="26"/>
      <c r="H172" s="26"/>
      <c r="I172" s="26"/>
    </row>
    <row r="173" spans="2:9" s="1" customFormat="1" ht="13.5" customHeight="1" x14ac:dyDescent="0.25">
      <c r="B173" s="112" t="s">
        <v>251</v>
      </c>
      <c r="C173" s="110" t="s">
        <v>249</v>
      </c>
      <c r="D173" s="111">
        <v>153112.26</v>
      </c>
      <c r="F173" s="26"/>
      <c r="H173" s="26"/>
      <c r="I173" s="26"/>
    </row>
    <row r="174" spans="2:9" s="1" customFormat="1" ht="13.5" customHeight="1" x14ac:dyDescent="0.25">
      <c r="B174" s="112" t="s">
        <v>253</v>
      </c>
      <c r="C174" s="110" t="s">
        <v>204</v>
      </c>
      <c r="D174" s="111">
        <v>7200</v>
      </c>
      <c r="F174" s="26"/>
      <c r="H174" s="26"/>
      <c r="I174" s="26"/>
    </row>
    <row r="175" spans="2:9" s="1" customFormat="1" ht="13.5" customHeight="1" x14ac:dyDescent="0.25">
      <c r="B175" s="112" t="s">
        <v>254</v>
      </c>
      <c r="C175" s="110" t="s">
        <v>204</v>
      </c>
      <c r="D175" s="111">
        <v>3974</v>
      </c>
      <c r="F175" s="26"/>
      <c r="H175" s="26"/>
      <c r="I175" s="26"/>
    </row>
    <row r="176" spans="2:9" s="1" customFormat="1" ht="13.5" customHeight="1" x14ac:dyDescent="0.25">
      <c r="B176" s="112" t="s">
        <v>255</v>
      </c>
      <c r="C176" s="110" t="s">
        <v>204</v>
      </c>
      <c r="D176" s="111">
        <v>1647472.12</v>
      </c>
      <c r="F176" s="26"/>
      <c r="H176" s="26"/>
      <c r="I176" s="26"/>
    </row>
    <row r="177" spans="2:9" s="1" customFormat="1" ht="13.5" customHeight="1" x14ac:dyDescent="0.25">
      <c r="B177" s="112" t="s">
        <v>256</v>
      </c>
      <c r="C177" s="110" t="s">
        <v>204</v>
      </c>
      <c r="D177" s="111">
        <v>5342</v>
      </c>
      <c r="F177" s="26"/>
      <c r="H177" s="26"/>
      <c r="I177" s="26"/>
    </row>
    <row r="178" spans="2:9" s="1" customFormat="1" ht="13.5" customHeight="1" x14ac:dyDescent="0.25">
      <c r="B178" s="112" t="s">
        <v>257</v>
      </c>
      <c r="C178" s="110" t="s">
        <v>204</v>
      </c>
      <c r="D178" s="111">
        <v>5618</v>
      </c>
      <c r="F178" s="26"/>
      <c r="H178" s="26"/>
      <c r="I178" s="26"/>
    </row>
    <row r="179" spans="2:9" s="1" customFormat="1" ht="13.5" customHeight="1" x14ac:dyDescent="0.25">
      <c r="B179" s="112" t="s">
        <v>258</v>
      </c>
      <c r="C179" s="110" t="s">
        <v>259</v>
      </c>
      <c r="D179" s="111">
        <v>3445249.31</v>
      </c>
      <c r="F179" s="26"/>
      <c r="H179" s="26"/>
      <c r="I179" s="26"/>
    </row>
    <row r="180" spans="2:9" s="1" customFormat="1" ht="13.5" customHeight="1" x14ac:dyDescent="0.25">
      <c r="B180" s="112" t="s">
        <v>262</v>
      </c>
      <c r="C180" s="110" t="s">
        <v>6</v>
      </c>
      <c r="D180" s="111">
        <v>23400</v>
      </c>
      <c r="F180" s="26"/>
      <c r="H180" s="26"/>
      <c r="I180" s="26"/>
    </row>
    <row r="181" spans="2:9" s="1" customFormat="1" ht="13.5" customHeight="1" x14ac:dyDescent="0.25">
      <c r="B181" s="112" t="s">
        <v>263</v>
      </c>
      <c r="C181" s="110" t="s">
        <v>6</v>
      </c>
      <c r="D181" s="111">
        <v>87995</v>
      </c>
      <c r="F181" s="26"/>
      <c r="H181" s="26"/>
      <c r="I181" s="26"/>
    </row>
    <row r="182" spans="2:9" s="1" customFormat="1" ht="13.5" customHeight="1" x14ac:dyDescent="0.25">
      <c r="B182" s="112" t="s">
        <v>264</v>
      </c>
      <c r="C182" s="110" t="s">
        <v>6</v>
      </c>
      <c r="D182" s="111">
        <v>766000</v>
      </c>
      <c r="F182" s="26"/>
      <c r="H182" s="26"/>
      <c r="I182" s="26"/>
    </row>
    <row r="183" spans="2:9" s="1" customFormat="1" ht="13.5" customHeight="1" x14ac:dyDescent="0.25">
      <c r="B183" s="112" t="s">
        <v>265</v>
      </c>
      <c r="C183" s="110" t="s">
        <v>6</v>
      </c>
      <c r="D183" s="111">
        <v>6000</v>
      </c>
      <c r="F183" s="26"/>
      <c r="H183" s="26"/>
      <c r="I183" s="26"/>
    </row>
    <row r="184" spans="2:9" s="1" customFormat="1" ht="13.5" customHeight="1" x14ac:dyDescent="0.25">
      <c r="B184" s="112" t="s">
        <v>266</v>
      </c>
      <c r="C184" s="110" t="s">
        <v>6</v>
      </c>
      <c r="D184" s="111">
        <v>3800</v>
      </c>
      <c r="F184" s="26"/>
      <c r="H184" s="26"/>
      <c r="I184" s="26"/>
    </row>
    <row r="185" spans="2:9" s="1" customFormat="1" ht="13.5" customHeight="1" x14ac:dyDescent="0.25">
      <c r="B185" s="112" t="s">
        <v>267</v>
      </c>
      <c r="C185" s="110" t="s">
        <v>260</v>
      </c>
      <c r="D185" s="111">
        <v>8350</v>
      </c>
      <c r="F185" s="26"/>
      <c r="H185" s="26"/>
      <c r="I185" s="26"/>
    </row>
    <row r="186" spans="2:9" s="1" customFormat="1" ht="13.5" customHeight="1" x14ac:dyDescent="0.25">
      <c r="B186" s="112" t="s">
        <v>268</v>
      </c>
      <c r="C186" s="110" t="s">
        <v>261</v>
      </c>
      <c r="D186" s="111">
        <v>8350</v>
      </c>
      <c r="F186" s="26"/>
      <c r="H186" s="26"/>
      <c r="I186" s="26"/>
    </row>
    <row r="187" spans="2:9" s="1" customFormat="1" ht="13.5" customHeight="1" x14ac:dyDescent="0.25">
      <c r="B187" s="69" t="s">
        <v>30</v>
      </c>
      <c r="C187" s="1" t="s">
        <v>30</v>
      </c>
      <c r="D187" s="26" t="s">
        <v>30</v>
      </c>
      <c r="F187" s="26"/>
      <c r="H187" s="26"/>
      <c r="I187" s="26"/>
    </row>
    <row r="188" spans="2:9" s="1" customFormat="1" ht="13.5" customHeight="1" x14ac:dyDescent="0.25">
      <c r="B188" s="69"/>
      <c r="C188" s="1" t="s">
        <v>196</v>
      </c>
      <c r="D188" s="104">
        <f>SUM(D171:D187)</f>
        <v>6779835.4100000001</v>
      </c>
      <c r="F188" s="26"/>
      <c r="H188" s="26"/>
      <c r="I188" s="26"/>
    </row>
    <row r="189" spans="2:9" s="1" customFormat="1" ht="13.5" customHeight="1" x14ac:dyDescent="0.25">
      <c r="B189" s="69"/>
      <c r="F189" s="26"/>
      <c r="H189" s="26"/>
      <c r="I189" s="26"/>
    </row>
    <row r="190" spans="2:9" s="1" customFormat="1" ht="13.5" customHeight="1" x14ac:dyDescent="0.25">
      <c r="B190" s="37"/>
      <c r="D190" s="26"/>
      <c r="F190" s="26"/>
      <c r="H190" s="26"/>
      <c r="I190" s="26"/>
    </row>
    <row r="191" spans="2:9" s="1" customFormat="1" ht="13.5" customHeight="1" x14ac:dyDescent="0.25">
      <c r="B191" s="68" t="s">
        <v>183</v>
      </c>
      <c r="C191"/>
      <c r="D191" s="26"/>
      <c r="F191" s="26"/>
      <c r="H191" s="26"/>
      <c r="I191" s="26"/>
    </row>
    <row r="192" spans="2:9" s="1" customFormat="1" ht="13.5" customHeight="1" x14ac:dyDescent="0.25">
      <c r="B192" s="63" t="s">
        <v>31</v>
      </c>
      <c r="C192" s="64" t="s">
        <v>77</v>
      </c>
      <c r="D192" s="50" t="s">
        <v>108</v>
      </c>
      <c r="F192" s="26"/>
      <c r="H192" s="26"/>
      <c r="I192" s="26"/>
    </row>
    <row r="193" spans="2:9" s="1" customFormat="1" ht="13.5" customHeight="1" x14ac:dyDescent="0.25">
      <c r="B193" s="28" t="s">
        <v>111</v>
      </c>
      <c r="C193" s="28" t="s">
        <v>72</v>
      </c>
      <c r="D193" s="55">
        <v>29610</v>
      </c>
      <c r="F193" s="26"/>
      <c r="H193" s="26"/>
      <c r="I193" s="26"/>
    </row>
    <row r="194" spans="2:9" s="1" customFormat="1" ht="13.5" customHeight="1" x14ac:dyDescent="0.25">
      <c r="B194" s="28" t="s">
        <v>111</v>
      </c>
      <c r="C194" s="41" t="s">
        <v>73</v>
      </c>
      <c r="D194" s="55">
        <v>29384.01</v>
      </c>
      <c r="F194" s="26"/>
      <c r="H194" s="26"/>
      <c r="I194" s="26"/>
    </row>
    <row r="195" spans="2:9" s="1" customFormat="1" ht="13.5" customHeight="1" x14ac:dyDescent="0.25">
      <c r="B195" s="28" t="s">
        <v>111</v>
      </c>
      <c r="C195" s="28" t="s">
        <v>74</v>
      </c>
      <c r="D195" s="55">
        <v>75781.5</v>
      </c>
      <c r="F195" s="26"/>
      <c r="H195" s="26"/>
      <c r="I195" s="26"/>
    </row>
    <row r="196" spans="2:9" s="1" customFormat="1" ht="13.5" customHeight="1" x14ac:dyDescent="0.25">
      <c r="B196" s="28" t="s">
        <v>111</v>
      </c>
      <c r="C196" s="28" t="s">
        <v>75</v>
      </c>
      <c r="D196" s="55">
        <v>272500</v>
      </c>
      <c r="F196" s="26"/>
      <c r="H196" s="26"/>
      <c r="I196" s="26"/>
    </row>
    <row r="197" spans="2:9" s="1" customFormat="1" ht="13.5" customHeight="1" x14ac:dyDescent="0.25">
      <c r="B197" s="28" t="s">
        <v>111</v>
      </c>
      <c r="C197" s="28" t="s">
        <v>94</v>
      </c>
      <c r="D197" s="55">
        <v>266500</v>
      </c>
      <c r="F197" s="26"/>
      <c r="H197" s="26"/>
      <c r="I197" s="26"/>
    </row>
    <row r="198" spans="2:9" s="1" customFormat="1" ht="13.5" customHeight="1" x14ac:dyDescent="0.25">
      <c r="B198" s="28" t="s">
        <v>111</v>
      </c>
      <c r="C198" s="28" t="s">
        <v>94</v>
      </c>
      <c r="D198" s="55">
        <v>135500</v>
      </c>
      <c r="F198" s="26"/>
      <c r="H198" s="26"/>
      <c r="I198" s="26"/>
    </row>
    <row r="199" spans="2:9" s="1" customFormat="1" ht="13.5" customHeight="1" x14ac:dyDescent="0.25">
      <c r="B199" s="28" t="s">
        <v>111</v>
      </c>
      <c r="C199" s="28" t="s">
        <v>95</v>
      </c>
      <c r="D199" s="55">
        <v>24280</v>
      </c>
      <c r="F199" s="26"/>
      <c r="H199" s="26"/>
      <c r="I199" s="26"/>
    </row>
    <row r="200" spans="2:9" s="1" customFormat="1" ht="13.5" customHeight="1" x14ac:dyDescent="0.25">
      <c r="B200" s="28" t="s">
        <v>111</v>
      </c>
      <c r="C200" s="28" t="s">
        <v>96</v>
      </c>
      <c r="D200" s="55">
        <v>103137.3</v>
      </c>
      <c r="F200" s="26"/>
      <c r="H200" s="26"/>
      <c r="I200" s="26"/>
    </row>
    <row r="201" spans="2:9" s="1" customFormat="1" ht="13.5" customHeight="1" x14ac:dyDescent="0.25">
      <c r="B201" s="28" t="s">
        <v>111</v>
      </c>
      <c r="C201" s="60" t="s">
        <v>98</v>
      </c>
      <c r="D201" s="55">
        <v>150000</v>
      </c>
      <c r="F201" s="26"/>
      <c r="H201" s="26"/>
      <c r="I201" s="26"/>
    </row>
    <row r="202" spans="2:9" s="1" customFormat="1" ht="13.5" customHeight="1" x14ac:dyDescent="0.25">
      <c r="B202" s="28" t="s">
        <v>111</v>
      </c>
      <c r="C202" s="41" t="s">
        <v>97</v>
      </c>
      <c r="D202" s="29">
        <v>85000</v>
      </c>
      <c r="F202" s="26"/>
      <c r="H202" s="26"/>
      <c r="I202" s="26"/>
    </row>
    <row r="203" spans="2:9" s="1" customFormat="1" ht="13.5" customHeight="1" x14ac:dyDescent="0.25">
      <c r="B203" s="28" t="s">
        <v>111</v>
      </c>
      <c r="C203" s="41" t="s">
        <v>99</v>
      </c>
      <c r="D203" s="29">
        <v>190384.74</v>
      </c>
      <c r="F203" s="26"/>
      <c r="H203" s="26"/>
      <c r="I203" s="26"/>
    </row>
    <row r="204" spans="2:9" s="1" customFormat="1" ht="13.5" customHeight="1" x14ac:dyDescent="0.25">
      <c r="B204" s="28" t="s">
        <v>111</v>
      </c>
      <c r="C204" s="41" t="s">
        <v>101</v>
      </c>
      <c r="D204" s="29">
        <v>617500</v>
      </c>
      <c r="F204" s="26"/>
      <c r="H204" s="26"/>
      <c r="I204" s="26"/>
    </row>
    <row r="205" spans="2:9" s="1" customFormat="1" ht="16.5" customHeight="1" x14ac:dyDescent="0.25">
      <c r="B205" s="28" t="s">
        <v>111</v>
      </c>
      <c r="C205" s="41" t="s">
        <v>94</v>
      </c>
      <c r="D205" s="29">
        <v>499750</v>
      </c>
      <c r="E205" s="88" t="s">
        <v>30</v>
      </c>
      <c r="F205" s="26"/>
      <c r="H205" s="26"/>
      <c r="I205" s="26"/>
    </row>
    <row r="206" spans="2:9" s="1" customFormat="1" ht="16.5" customHeight="1" x14ac:dyDescent="0.25">
      <c r="B206" s="28" t="s">
        <v>111</v>
      </c>
      <c r="C206" s="41" t="s">
        <v>105</v>
      </c>
      <c r="D206" s="29">
        <v>113464.96000000001</v>
      </c>
      <c r="E206" s="88"/>
      <c r="F206" s="26"/>
      <c r="H206" s="26"/>
      <c r="I206" s="26"/>
    </row>
    <row r="207" spans="2:9" s="1" customFormat="1" ht="16.5" customHeight="1" x14ac:dyDescent="0.25">
      <c r="B207" s="28" t="s">
        <v>111</v>
      </c>
      <c r="C207" s="41" t="s">
        <v>105</v>
      </c>
      <c r="D207" s="29">
        <v>113464.96000000001</v>
      </c>
      <c r="E207" s="88"/>
      <c r="F207" s="26"/>
      <c r="H207" s="26"/>
      <c r="I207" s="26"/>
    </row>
    <row r="208" spans="2:9" s="1" customFormat="1" ht="13.5" customHeight="1" x14ac:dyDescent="0.25">
      <c r="B208" s="28" t="s">
        <v>111</v>
      </c>
      <c r="C208" s="41" t="s">
        <v>106</v>
      </c>
      <c r="D208" s="29">
        <v>31927.5</v>
      </c>
      <c r="E208" s="87" t="s">
        <v>30</v>
      </c>
      <c r="F208" s="26"/>
      <c r="H208" s="26"/>
      <c r="I208" s="26"/>
    </row>
    <row r="209" spans="2:9" s="1" customFormat="1" ht="13.5" customHeight="1" x14ac:dyDescent="0.25">
      <c r="B209" s="28" t="s">
        <v>111</v>
      </c>
      <c r="C209" s="41" t="s">
        <v>110</v>
      </c>
      <c r="D209" s="29">
        <v>16209.39</v>
      </c>
      <c r="E209" s="1" t="s">
        <v>30</v>
      </c>
      <c r="F209" s="26" t="s">
        <v>30</v>
      </c>
      <c r="H209" s="26"/>
      <c r="I209" s="26"/>
    </row>
    <row r="210" spans="2:9" s="1" customFormat="1" ht="13.5" customHeight="1" x14ac:dyDescent="0.25">
      <c r="B210" s="28" t="s">
        <v>111</v>
      </c>
      <c r="C210" s="41" t="s">
        <v>141</v>
      </c>
      <c r="D210" s="29">
        <v>412620</v>
      </c>
      <c r="F210" s="26"/>
      <c r="H210" s="26"/>
      <c r="I210" s="26"/>
    </row>
    <row r="211" spans="2:9" s="1" customFormat="1" ht="13.5" customHeight="1" x14ac:dyDescent="0.25">
      <c r="B211" s="28" t="s">
        <v>111</v>
      </c>
      <c r="C211" s="41" t="s">
        <v>186</v>
      </c>
      <c r="D211" s="29">
        <v>23625</v>
      </c>
      <c r="F211" s="26"/>
      <c r="H211" s="26"/>
      <c r="I211" s="26"/>
    </row>
    <row r="212" spans="2:9" s="1" customFormat="1" ht="13.5" customHeight="1" x14ac:dyDescent="0.25">
      <c r="B212" s="28" t="s">
        <v>111</v>
      </c>
      <c r="C212" s="41" t="s">
        <v>187</v>
      </c>
      <c r="D212" s="29">
        <v>106256.39</v>
      </c>
      <c r="F212" s="26"/>
      <c r="H212" s="26"/>
      <c r="I212" s="26"/>
    </row>
    <row r="213" spans="2:9" s="1" customFormat="1" ht="13.5" customHeight="1" x14ac:dyDescent="0.25">
      <c r="B213" s="28" t="s">
        <v>111</v>
      </c>
      <c r="C213" s="41" t="s">
        <v>186</v>
      </c>
      <c r="D213" s="29">
        <v>23625</v>
      </c>
      <c r="F213" s="26"/>
      <c r="H213" s="26"/>
      <c r="I213" s="26"/>
    </row>
    <row r="214" spans="2:9" s="1" customFormat="1" ht="13.5" customHeight="1" x14ac:dyDescent="0.25">
      <c r="B214" s="28" t="s">
        <v>111</v>
      </c>
      <c r="C214" s="41" t="s">
        <v>186</v>
      </c>
      <c r="D214" s="29">
        <v>23625</v>
      </c>
      <c r="F214" s="26"/>
      <c r="H214" s="26"/>
      <c r="I214" s="26"/>
    </row>
    <row r="215" spans="2:9" s="1" customFormat="1" ht="13.5" customHeight="1" x14ac:dyDescent="0.25">
      <c r="B215" s="28" t="s">
        <v>111</v>
      </c>
      <c r="C215" s="41" t="s">
        <v>188</v>
      </c>
      <c r="D215" s="29">
        <v>10866</v>
      </c>
      <c r="F215" s="26"/>
      <c r="H215" s="26"/>
      <c r="I215" s="26"/>
    </row>
    <row r="216" spans="2:9" x14ac:dyDescent="0.25">
      <c r="B216" s="28" t="s">
        <v>111</v>
      </c>
      <c r="C216" s="41" t="s">
        <v>189</v>
      </c>
      <c r="D216" s="29">
        <v>10000</v>
      </c>
    </row>
    <row r="217" spans="2:9" s="1" customFormat="1" x14ac:dyDescent="0.25">
      <c r="B217" s="28" t="s">
        <v>111</v>
      </c>
      <c r="C217" s="41" t="s">
        <v>190</v>
      </c>
      <c r="D217" s="29">
        <v>150000</v>
      </c>
      <c r="F217" s="26"/>
      <c r="H217" s="26"/>
      <c r="I217" s="26"/>
    </row>
    <row r="218" spans="2:9" s="1" customFormat="1" x14ac:dyDescent="0.25">
      <c r="B218" s="28" t="s">
        <v>111</v>
      </c>
      <c r="C218" s="41" t="s">
        <v>197</v>
      </c>
      <c r="D218" s="29">
        <v>87500</v>
      </c>
      <c r="F218" s="26"/>
      <c r="H218" s="26"/>
      <c r="I218" s="26"/>
    </row>
    <row r="219" spans="2:9" s="1" customFormat="1" x14ac:dyDescent="0.25">
      <c r="B219" s="28" t="s">
        <v>111</v>
      </c>
      <c r="C219" s="41" t="s">
        <v>198</v>
      </c>
      <c r="D219" s="29">
        <v>99450</v>
      </c>
      <c r="F219" s="26"/>
      <c r="H219" s="26"/>
      <c r="I219" s="26"/>
    </row>
    <row r="220" spans="2:9" s="1" customFormat="1" x14ac:dyDescent="0.25">
      <c r="B220" s="28" t="s">
        <v>111</v>
      </c>
      <c r="C220" s="41" t="s">
        <v>199</v>
      </c>
      <c r="D220" s="29">
        <v>6550</v>
      </c>
      <c r="F220" s="26"/>
      <c r="H220" s="26"/>
      <c r="I220" s="26"/>
    </row>
    <row r="221" spans="2:9" s="1" customFormat="1" x14ac:dyDescent="0.25">
      <c r="B221" s="28" t="s">
        <v>111</v>
      </c>
      <c r="C221" s="41" t="s">
        <v>205</v>
      </c>
      <c r="D221" s="29">
        <v>100000</v>
      </c>
      <c r="F221" s="26"/>
      <c r="H221" s="26"/>
      <c r="I221" s="26"/>
    </row>
    <row r="222" spans="2:9" s="1" customFormat="1" x14ac:dyDescent="0.25">
      <c r="B222" s="28" t="s">
        <v>111</v>
      </c>
      <c r="C222" s="41" t="s">
        <v>206</v>
      </c>
      <c r="D222" s="29">
        <v>100000</v>
      </c>
      <c r="F222" s="26"/>
      <c r="H222" s="26"/>
      <c r="I222" s="26"/>
    </row>
    <row r="223" spans="2:9" s="1" customFormat="1" x14ac:dyDescent="0.25">
      <c r="B223" s="28" t="s">
        <v>111</v>
      </c>
      <c r="C223" s="41" t="s">
        <v>269</v>
      </c>
      <c r="D223" s="29">
        <v>9272.59</v>
      </c>
      <c r="F223" s="26"/>
      <c r="H223" s="26"/>
      <c r="I223" s="26"/>
    </row>
    <row r="224" spans="2:9" s="1" customFormat="1" x14ac:dyDescent="0.25">
      <c r="B224" s="28" t="s">
        <v>111</v>
      </c>
      <c r="C224" s="41" t="s">
        <v>105</v>
      </c>
      <c r="D224" s="29">
        <v>11982.61</v>
      </c>
      <c r="F224" s="26"/>
      <c r="H224" s="26"/>
      <c r="I224" s="26"/>
    </row>
    <row r="225" spans="2:9" s="1" customFormat="1" x14ac:dyDescent="0.25">
      <c r="B225" s="28"/>
      <c r="C225" s="41"/>
      <c r="D225" s="29"/>
      <c r="F225" s="26"/>
      <c r="H225" s="26"/>
      <c r="I225" s="26"/>
    </row>
    <row r="226" spans="2:9" s="1" customFormat="1" ht="15.75" x14ac:dyDescent="0.25">
      <c r="B226" s="39"/>
      <c r="C226" s="49" t="s">
        <v>76</v>
      </c>
      <c r="D226" s="67">
        <f>SUM(D193:D224)</f>
        <v>3929766.9499999997</v>
      </c>
      <c r="F226" s="26"/>
      <c r="H226" s="26"/>
      <c r="I226" s="26"/>
    </row>
    <row r="227" spans="2:9" s="1" customFormat="1" ht="15.75" x14ac:dyDescent="0.25">
      <c r="B227" s="58"/>
      <c r="C227" s="56"/>
      <c r="D227" s="59"/>
      <c r="F227" s="26"/>
      <c r="H227" s="26"/>
      <c r="I227" s="26"/>
    </row>
    <row r="228" spans="2:9" s="1" customFormat="1" ht="15.75" x14ac:dyDescent="0.25">
      <c r="B228" s="68" t="s">
        <v>184</v>
      </c>
      <c r="C228"/>
      <c r="D228" s="26"/>
      <c r="F228" s="26"/>
      <c r="H228" s="26"/>
      <c r="I228" s="26"/>
    </row>
    <row r="229" spans="2:9" s="1" customFormat="1" ht="16.5" customHeight="1" x14ac:dyDescent="0.25">
      <c r="B229" s="39" t="s">
        <v>31</v>
      </c>
      <c r="C229" s="32"/>
      <c r="D229" s="33" t="s">
        <v>34</v>
      </c>
      <c r="F229" s="26"/>
      <c r="H229" s="26"/>
      <c r="I229" s="26"/>
    </row>
    <row r="230" spans="2:9" s="1" customFormat="1" ht="16.5" customHeight="1" x14ac:dyDescent="0.25">
      <c r="B230" s="28" t="s">
        <v>39</v>
      </c>
      <c r="C230" s="28" t="s">
        <v>40</v>
      </c>
      <c r="D230" s="29">
        <v>3360000.03</v>
      </c>
      <c r="F230" s="26"/>
      <c r="H230" s="26"/>
      <c r="I230" s="26"/>
    </row>
    <row r="231" spans="2:9" s="1" customFormat="1" ht="16.5" customHeight="1" x14ac:dyDescent="0.25">
      <c r="B231" s="28" t="s">
        <v>41</v>
      </c>
      <c r="C231" s="28" t="s">
        <v>107</v>
      </c>
      <c r="D231" s="55">
        <v>250814634.72</v>
      </c>
      <c r="F231" s="26"/>
      <c r="H231" s="26"/>
      <c r="I231" s="26"/>
    </row>
    <row r="232" spans="2:9" s="1" customFormat="1" ht="16.5" customHeight="1" x14ac:dyDescent="0.25">
      <c r="B232" s="28" t="s">
        <v>42</v>
      </c>
      <c r="C232" s="28" t="s">
        <v>131</v>
      </c>
      <c r="D232" s="55">
        <v>203122934.59999999</v>
      </c>
      <c r="F232" s="26"/>
      <c r="H232" s="26"/>
      <c r="I232" s="26"/>
    </row>
    <row r="233" spans="2:9" s="1" customFormat="1" ht="16.5" customHeight="1" x14ac:dyDescent="0.25">
      <c r="B233"/>
      <c r="C233"/>
      <c r="D233" s="26"/>
      <c r="F233" s="26"/>
      <c r="H233" s="26"/>
      <c r="I233" s="26"/>
    </row>
    <row r="234" spans="2:9" s="1" customFormat="1" ht="16.5" customHeight="1" x14ac:dyDescent="0.25">
      <c r="B234"/>
      <c r="C234"/>
      <c r="D234" s="67">
        <f>SUM(D230:D233)</f>
        <v>457297569.35000002</v>
      </c>
      <c r="F234" s="26"/>
      <c r="H234" s="26"/>
      <c r="I234" s="26"/>
    </row>
    <row r="235" spans="2:9" s="1" customFormat="1" ht="16.5" customHeight="1" x14ac:dyDescent="0.25">
      <c r="B235" t="s">
        <v>115</v>
      </c>
      <c r="D235" s="27"/>
      <c r="F235" s="26"/>
      <c r="H235" s="26"/>
      <c r="I235" s="26"/>
    </row>
    <row r="236" spans="2:9" s="1" customFormat="1" ht="16.5" customHeight="1" x14ac:dyDescent="0.25">
      <c r="B236" t="s">
        <v>47</v>
      </c>
      <c r="D236" s="27"/>
      <c r="F236" s="26"/>
      <c r="H236" s="26"/>
      <c r="I236" s="26"/>
    </row>
    <row r="237" spans="2:9" s="1" customFormat="1" ht="16.5" customHeight="1" x14ac:dyDescent="0.25">
      <c r="B237" s="57">
        <v>42648</v>
      </c>
      <c r="C237" s="43"/>
      <c r="D237" s="26" t="s">
        <v>30</v>
      </c>
      <c r="F237" s="26"/>
      <c r="H237" s="26"/>
      <c r="I237" s="26"/>
    </row>
    <row r="238" spans="2:9" s="1" customFormat="1" ht="16.5" customHeight="1" x14ac:dyDescent="0.25">
      <c r="C238"/>
      <c r="D238" s="26"/>
      <c r="F238" s="26"/>
      <c r="H238" s="26"/>
      <c r="I238" s="26"/>
    </row>
    <row r="239" spans="2:9" s="1" customFormat="1" ht="16.5" customHeight="1" x14ac:dyDescent="0.25">
      <c r="B239"/>
      <c r="C239"/>
      <c r="D239" s="26"/>
      <c r="F239" s="26"/>
      <c r="H239" s="26"/>
      <c r="I239" s="26"/>
    </row>
    <row r="240" spans="2:9" s="1" customFormat="1" ht="16.5" customHeight="1" x14ac:dyDescent="0.25">
      <c r="C240"/>
      <c r="D240" s="26"/>
      <c r="F240" s="26"/>
      <c r="H240" s="26"/>
      <c r="I240" s="26"/>
    </row>
    <row r="241" spans="2:9" s="1" customFormat="1" ht="16.5" customHeight="1" x14ac:dyDescent="0.25">
      <c r="B241" s="30"/>
      <c r="C241" s="30"/>
      <c r="D241" s="26"/>
      <c r="F241" s="26"/>
      <c r="H241" s="26"/>
      <c r="I241" s="26"/>
    </row>
    <row r="242" spans="2:9" s="1" customFormat="1" ht="16.5" customHeight="1" x14ac:dyDescent="0.25">
      <c r="B242"/>
      <c r="C242"/>
      <c r="D242" s="26"/>
      <c r="F242" s="26"/>
      <c r="H242" s="26"/>
      <c r="I242" s="26"/>
    </row>
    <row r="243" spans="2:9" s="1" customFormat="1" ht="16.5" customHeight="1" x14ac:dyDescent="0.25">
      <c r="B243"/>
      <c r="C243"/>
      <c r="D243" s="26"/>
      <c r="F243" s="26"/>
      <c r="H243" s="26"/>
      <c r="I243" s="26"/>
    </row>
    <row r="244" spans="2:9" s="1" customFormat="1" ht="16.5" customHeight="1" x14ac:dyDescent="0.25">
      <c r="B244"/>
      <c r="C244"/>
      <c r="D244" s="26"/>
      <c r="F244" s="26"/>
      <c r="H244" s="26"/>
      <c r="I244" s="26"/>
    </row>
    <row r="245" spans="2:9" s="1" customFormat="1" ht="16.5" customHeight="1" x14ac:dyDescent="0.25">
      <c r="B245"/>
      <c r="C245"/>
      <c r="D245" s="26"/>
      <c r="F245" s="26"/>
      <c r="H245" s="26"/>
      <c r="I245" s="26"/>
    </row>
    <row r="246" spans="2:9" s="1" customFormat="1" ht="16.5" customHeight="1" x14ac:dyDescent="0.25">
      <c r="B246"/>
      <c r="C246"/>
      <c r="D246" s="26"/>
      <c r="E246" s="1" t="s">
        <v>30</v>
      </c>
      <c r="F246" s="26"/>
      <c r="H246" s="26"/>
      <c r="I246" s="26"/>
    </row>
    <row r="247" spans="2:9" s="1" customFormat="1" ht="16.5" customHeight="1" x14ac:dyDescent="0.25">
      <c r="B247"/>
      <c r="C247"/>
      <c r="D247" s="26"/>
      <c r="E247" s="47" t="s">
        <v>30</v>
      </c>
      <c r="F247" s="26"/>
      <c r="H247" s="26"/>
      <c r="I247" s="26"/>
    </row>
    <row r="248" spans="2:9" s="1" customFormat="1" ht="16.5" customHeight="1" x14ac:dyDescent="0.25">
      <c r="B248"/>
      <c r="C248"/>
      <c r="D248" s="26"/>
      <c r="F248" s="26"/>
      <c r="H248" s="26"/>
      <c r="I248" s="26"/>
    </row>
    <row r="249" spans="2:9" s="1" customFormat="1" ht="16.5" customHeight="1" x14ac:dyDescent="0.25">
      <c r="B249"/>
      <c r="C249"/>
      <c r="D249" s="26"/>
      <c r="F249" s="26"/>
      <c r="H249" s="26"/>
      <c r="I249" s="26"/>
    </row>
    <row r="250" spans="2:9" s="1" customFormat="1" ht="16.5" customHeight="1" x14ac:dyDescent="0.25">
      <c r="B250"/>
      <c r="C250"/>
      <c r="D250" s="26"/>
      <c r="F250" s="26"/>
      <c r="H250" s="26"/>
      <c r="I250" s="26"/>
    </row>
    <row r="251" spans="2:9" x14ac:dyDescent="0.25">
      <c r="E251" s="46"/>
    </row>
    <row r="252" spans="2:9" s="1" customFormat="1" x14ac:dyDescent="0.25">
      <c r="B252"/>
      <c r="C252"/>
      <c r="D252" s="26"/>
      <c r="E252" s="46"/>
      <c r="F252" s="26"/>
      <c r="H252" s="26"/>
      <c r="I252" s="26"/>
    </row>
    <row r="254" spans="2:9" x14ac:dyDescent="0.25">
      <c r="E254" t="s">
        <v>30</v>
      </c>
    </row>
    <row r="255" spans="2:9" x14ac:dyDescent="0.25">
      <c r="E255" t="s">
        <v>30</v>
      </c>
    </row>
    <row r="256" spans="2:9" x14ac:dyDescent="0.25">
      <c r="E256" s="47" t="s">
        <v>30</v>
      </c>
    </row>
    <row r="257" spans="2:9" s="1" customFormat="1" x14ac:dyDescent="0.25">
      <c r="B257"/>
      <c r="C257"/>
      <c r="D257" s="26"/>
      <c r="F257" s="26"/>
      <c r="H257" s="26"/>
      <c r="I257" s="26"/>
    </row>
    <row r="258" spans="2:9" s="1" customFormat="1" x14ac:dyDescent="0.25">
      <c r="B258"/>
      <c r="C258"/>
      <c r="D258" s="26"/>
      <c r="F258" s="26"/>
      <c r="H258" s="26"/>
      <c r="I258" s="26"/>
    </row>
    <row r="259" spans="2:9" s="1" customFormat="1" x14ac:dyDescent="0.25">
      <c r="B259"/>
      <c r="C259"/>
      <c r="D259" s="26"/>
      <c r="F259" s="26"/>
      <c r="H259" s="26"/>
      <c r="I259" s="26"/>
    </row>
    <row r="261" spans="2:9" s="1" customFormat="1" x14ac:dyDescent="0.25">
      <c r="B261"/>
      <c r="C261"/>
      <c r="D261" s="26"/>
      <c r="F261" s="26"/>
      <c r="H261" s="26"/>
      <c r="I261" s="26"/>
    </row>
    <row r="262" spans="2:9" s="1" customFormat="1" x14ac:dyDescent="0.25">
      <c r="B262"/>
      <c r="C262"/>
      <c r="D262" s="26"/>
      <c r="F262" s="26"/>
      <c r="H262" s="26"/>
      <c r="I262" s="26"/>
    </row>
    <row r="263" spans="2:9" s="1" customFormat="1" x14ac:dyDescent="0.25">
      <c r="B263"/>
      <c r="C263"/>
      <c r="D263" s="26"/>
      <c r="F263" s="26"/>
      <c r="H263" s="26"/>
      <c r="I263" s="26"/>
    </row>
    <row r="279" spans="5:5" x14ac:dyDescent="0.25">
      <c r="E279" s="26"/>
    </row>
    <row r="280" spans="5:5" x14ac:dyDescent="0.25">
      <c r="E280" s="26"/>
    </row>
    <row r="281" spans="5:5" x14ac:dyDescent="0.25">
      <c r="E281" s="26"/>
    </row>
    <row r="282" spans="5:5" x14ac:dyDescent="0.25">
      <c r="E282" s="26"/>
    </row>
    <row r="283" spans="5:5" x14ac:dyDescent="0.25">
      <c r="E283" s="26"/>
    </row>
    <row r="284" spans="5:5" x14ac:dyDescent="0.25">
      <c r="E284" s="26"/>
    </row>
    <row r="285" spans="5:5" x14ac:dyDescent="0.25">
      <c r="E285" s="26"/>
    </row>
    <row r="286" spans="5:5" x14ac:dyDescent="0.25">
      <c r="E286" s="26"/>
    </row>
    <row r="287" spans="5:5" x14ac:dyDescent="0.25">
      <c r="E287" s="26"/>
    </row>
    <row r="288" spans="5:5" x14ac:dyDescent="0.25">
      <c r="E288" s="26"/>
    </row>
    <row r="289" spans="5:5" x14ac:dyDescent="0.25">
      <c r="E289" s="26"/>
    </row>
  </sheetData>
  <sortState ref="A146:I162">
    <sortCondition ref="C146:C162"/>
  </sortState>
  <mergeCells count="3">
    <mergeCell ref="B2:D2"/>
    <mergeCell ref="B3:D3"/>
    <mergeCell ref="B4:D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2016-10-05T21:28:03Z</cp:lastPrinted>
  <dcterms:created xsi:type="dcterms:W3CDTF">2013-05-29T19:16:51Z</dcterms:created>
  <dcterms:modified xsi:type="dcterms:W3CDTF">2016-11-02T21:13:29Z</dcterms:modified>
</cp:coreProperties>
</file>