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910" activeTab="0"/>
  </bookViews>
  <sheets>
    <sheet name="SFM0011RS" sheetId="1" r:id="rId1"/>
  </sheets>
  <definedNames>
    <definedName name="_xlnm.Print_Titles" localSheetId="0">'SFM0011RS'!$1:$6</definedName>
  </definedNames>
  <calcPr fullCalcOnLoad="1"/>
</workbook>
</file>

<file path=xl/sharedStrings.xml><?xml version="1.0" encoding="utf-8"?>
<sst xmlns="http://schemas.openxmlformats.org/spreadsheetml/2006/main" count="239" uniqueCount="194">
  <si>
    <t>CAJA COSTARRICENSE DE SEGURO SOCIAL.  (CCSS)
COLETILLA: (CONTRIBUCIÓN PATRONAL SEGURO DE SALUD, SEGÚN LEY  No. 17 DEL 22 DE OCTUBRE DE 1943, LEY CONSTITUTIVA DE LA C.C.S.S. Y REGLAMENTO No. 7082 DEL 03 DE DICIEMBRE DE 1996 Y SUS REFORMAS).
Céd. Jur.: 4-000-042147</t>
  </si>
  <si>
    <t>CAJA COSTARRICENSE DE SEGURO SOCIAL. (CCSS)
COLETILLA: (CONTRIBUCIÓN PATRONAL SEGURO DE PENSIONES, SEGÚN LEY  No. 17 DEL 22 DE OCTUBRE DE 1943, LEY CONSTITUTIVA DE LA C.C.S.S. Y REGLAMENTO No. 6898 DEL 07 DE FEBRERO DE 1995 Y SUS REFORMAS).
Céd. Jur.: 4-000-042147</t>
  </si>
  <si>
    <t>ASOCIACIÓN SOLIDARISTA DE FUNCIONARIAS Y FUNCIONARIOS DE LA DEFENSORÍA DE LOS HABITANTES DE LA REPÚBLICA
COLETILLA: (CUOTA PATRONAL SEGÚN INCISO B DEL ART.18 DE LA LEY DE ASOCIACIONES SOLIDARISTAS, LEY NÚMERO 6970 DEL 07 DE NOVIEMBRE DE 1984).
Céd. Jur.: 3-002-373374</t>
  </si>
  <si>
    <t>CAJA COSTARRICENSE DE SEGURO SOCIAL. (CCSS)
COLETILLA: (CONTRIBUCIÓN ESTATAL AL SEGURO DE PENSIONES, SEGÚN LEY No. 17 DEL 22 DE OCTUBRE DE 1943, LEY CONSTITUTIVA DE LA C.C.S.S. Y REGLAMENTO No. 6898 DEL 07 DE FEBRERO DE 1995 Y SUS REFORMAS).
Céd. Jur.: 4-000-042147</t>
  </si>
  <si>
    <t>CAJA COSTARRICENSE DE SEGURO SOCIAL. (CCSS)
COLETILLA: (CONTRIBUCIÓN ESTATAL AL SEGURO DE SALUD, SEGÚN LEY No. 17 DEL 22 DE OCTUBRE DE 1943, LEY CONSTITUTIVA DE LA C.C.S.S. Y REGLAMENTO No. 7082 DEL 03 DE DICIEMBRE DE 1996 Y SUS REFORMAS).
Céd. Jur.: 4-000-042147</t>
  </si>
  <si>
    <t>UNIVERSIDAD DE COSTA RICA (UCR).
COLETILLA: (CONVENIO (UCR)-DEFENSORÍA DE LOS HABITANTES (DHR) PARA MANTENIMIENTO DE CONSULTORIO JURÍDICO QUE FUNCIONA EN LA SEDE DE LA DEFENSORÍA EN APOYO A LOS SERVICIOS QUE ÉSTA PRESTA A LOS Y LAS HABITANTES DE LA REPÚBLICA, CONVENIO FACULTADO POR LO DISPUESTO EN LOS ARTICULOS 1 Y 2 DE LA LEY 7319 DE LA DEFENSORÍA DE LOS HABITANTES DE LA REPÚBLICA Y EL ARTÍCULO 84 DE LA CONSTITUCIÓN POLÍTICA).
Céd. Jur.: 4-000-042149</t>
  </si>
  <si>
    <t>Sistema de Formulación de Presupuesto</t>
  </si>
  <si>
    <t>Detalle de Gasto Solicitado por Subprograma o Proyecto</t>
  </si>
  <si>
    <t>en el Nivel de Partida, Subpartida y Fuente de Financiamiento</t>
  </si>
  <si>
    <t>DEFENSORÍA DE LOS HABITANTES DE LA REPÚBLICA.</t>
  </si>
  <si>
    <t>Año: 2019</t>
  </si>
  <si>
    <t>Instancia: ANTEPROYECTO</t>
  </si>
  <si>
    <t>Código</t>
  </si>
  <si>
    <t>IP</t>
  </si>
  <si>
    <t>FF</t>
  </si>
  <si>
    <t>CF</t>
  </si>
  <si>
    <t>CE</t>
  </si>
  <si>
    <t>Monto</t>
  </si>
  <si>
    <t>PROGRAMA:</t>
  </si>
  <si>
    <t>DEFENSORÍA  DE LOS HABITANTES  DE LA REPÚBLICA</t>
  </si>
  <si>
    <t>PARTIDA:</t>
  </si>
  <si>
    <t>REMUNERACIONES</t>
  </si>
  <si>
    <t>001</t>
  </si>
  <si>
    <t>REMUNERACIONES BÁSICAS</t>
  </si>
  <si>
    <t>SUELDOS PARA CARGOS FIJOS</t>
  </si>
  <si>
    <t>SUPLENCIAS</t>
  </si>
  <si>
    <t>TOTAL GRUPO:</t>
  </si>
  <si>
    <t>002</t>
  </si>
  <si>
    <t>REMUNERACIONES EVENTUALES</t>
  </si>
  <si>
    <t>TIEMPO EXTRAORDINARIO</t>
  </si>
  <si>
    <t>RECARGO DE FUNCIONES</t>
  </si>
  <si>
    <t>003</t>
  </si>
  <si>
    <t>INCENTIVOS SALARIALES</t>
  </si>
  <si>
    <t>RETRIBUCIÓN POR AÑOS SERVIDOS</t>
  </si>
  <si>
    <t>RESTRICCIÓN AL EJERCICIO LIBERAL DE LA PROFESIÓN</t>
  </si>
  <si>
    <t>DECIMOTERCER MES</t>
  </si>
  <si>
    <t>SALARIO ESCOLAR</t>
  </si>
  <si>
    <t>OTROS INCENTIVOS SALARIALES</t>
  </si>
  <si>
    <t>004</t>
  </si>
  <si>
    <t>CONTRIBUCIONES PATRONALES AL DESARROLLO Y LA SEGURIDAD SOCIAL</t>
  </si>
  <si>
    <t>CONTRIBUCIÓN PATRONAL AL SEGURO DE SALUD DE LA C.C.S.S</t>
  </si>
  <si>
    <t xml:space="preserve"> 200</t>
  </si>
  <si>
    <t>CONTRIBUCIÓN PATRONAL AL BANCO POPULAR Y DE DESARROLLO COMUNAL</t>
  </si>
  <si>
    <t>BANCO POPULAR Y DE DESARROLLO COMUNAL. (BPDC)
COLETILLA: (SEGÚN LEY No. 4351 DEL 11 DE JULIO DE 1969, LEY ORGÁNICA DEL B.P.D.C.).
Céd. Jur.: 4-000-042152</t>
  </si>
  <si>
    <t>005</t>
  </si>
  <si>
    <t>CONTRIBUCIONES PATRONALES A FONDOS DE PENSIONES Y OTROS FONDOS DE CAPITALIZACIÓN</t>
  </si>
  <si>
    <t>CONTRIBUCIÓN PATRONAL AL SEGURO DE PENSIONES DE LA C.C.S.S.</t>
  </si>
  <si>
    <t>APORTE PATRONAL AL RÉGIMEN OBLIGATORIO DE PENSIONES COMPLEMENTARIAS.</t>
  </si>
  <si>
    <t>CAJA COSTARRICENSE DE SEGURO SOCIAL. (CCSS)
COLETILLA: (APORTE PATRONAL AL RÉGIMEN DE PENSIONES, SEGÚN LEY DE PROTECCIÓN AL TRABAJADOR No. 7983 DEL 16 DE FEBRERO DEL 2000).
Céd. Jur.: 4-000-042147</t>
  </si>
  <si>
    <t>APORTE PATRONAL AL FONDO DE CAPITALIZACIÓN LABORAL</t>
  </si>
  <si>
    <t>CAJA COSTARRICENSE DE SEGURO SOCIAL. (CCSS)
COLETILLA: (APORTE PATRONAL AL FONDO DE CAPITALIZACIÓN LABORAL, SEGÚN LEY DE PROTECCIÓN AL TRABAJADOR No. 7983 DEL 16 DE FEBRERO DEL 2000).
Céd. Jur.: 4-000-042147</t>
  </si>
  <si>
    <t>CONTRIBUCIÓN PATRONAL A OTROS FONDOS ADMINISTRADOS POR ENTES PRIVADOS</t>
  </si>
  <si>
    <t>TOTAL PARTIDA:</t>
  </si>
  <si>
    <t>SERVICIOS</t>
  </si>
  <si>
    <t>101</t>
  </si>
  <si>
    <t>ALQUILERES</t>
  </si>
  <si>
    <t>ALQUILER DE EDIFICIOS, LOCALES Y TERRENOS</t>
  </si>
  <si>
    <t>ALQUILER DE EQUIPO Y DERECHOS PARA TELECOMUNICACIONES</t>
  </si>
  <si>
    <t>COLETILLA: (SERVICIO HOSPEDAJE DE LA PAGINA WEB).</t>
  </si>
  <si>
    <t>OTROS ALQUILERES</t>
  </si>
  <si>
    <t>COLETILLA: (PAGO POR SERVICIOS DE ALQUILER DE CAJA DE SEGURIDAD EN EL BANCO NACIONAL DE COSTA RICA).</t>
  </si>
  <si>
    <t>102</t>
  </si>
  <si>
    <t>SERVICIOS BÁSICOS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</si>
  <si>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</si>
  <si>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</si>
  <si>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</si>
  <si>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</si>
  <si>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</si>
  <si>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COLETILLA: (PAGO POR SERVICIOS URBANOS A LA MUNICIPALIDAD DE SAN JOSÉ , A LA MUNICIPALIDAD DE SAN CARLOS Y MUNICIPALIDAD DE LIBERIA ).</t>
  </si>
  <si>
    <t>103</t>
  </si>
  <si>
    <t>SERVICIOS COMERCIALES Y FINANCIEROS</t>
  </si>
  <si>
    <t>INFORMACIÓN</t>
  </si>
  <si>
    <t>IMPRESIÓN, ENCUADERNACIÓN Y OTROS</t>
  </si>
  <si>
    <t>TRANSPORTE DE BIENES</t>
  </si>
  <si>
    <t>COMISIONES Y GASTOS POR SERVICIOS FINANCIEROS Y COMERCIALES</t>
  </si>
  <si>
    <t>COLETILLA: (PAGO POR LOS SERVICIOS DE TRANSFERENCIAS BANCARIAS, EL USO DEL SISTEMA DE COMPRAS SICOP Y SERVICIO DE BNFLOTA).</t>
  </si>
  <si>
    <t>SERVICIOS DE TECNOLOGIAS DE INFORMACIÓN</t>
  </si>
  <si>
    <t>104</t>
  </si>
  <si>
    <t>SERVICIOS DE GESTIÓN Y APOYO</t>
  </si>
  <si>
    <t>SERVICIOS EN CIENCIAS DE LA SALUD</t>
  </si>
  <si>
    <t>COLETILLA: (PARA ATENDER LOS SERVICIOS DE EXÁMENES DE LABORATORIO DEL AGUA POTABLE QUE SE MANTIENE EN LOS TANQUES DEL EDIFICIO DE LA DEFENSORÍA DE LOS HABITANTES Y QUE ES PARA CONSUMO HUMANO).</t>
  </si>
  <si>
    <t>SERVICIOS EN CIENCIAS ECONÓMICAS Y SOCIALES</t>
  </si>
  <si>
    <t>SERVICIOS INFORMÁTICOS</t>
  </si>
  <si>
    <t>COLETILLA: (PROYECTO DE DESARROLLO DE LA  PLATAFORMA INTEGRAL DE GESTIÓN DOCUMENTAL DE CASOS (PRIMER AÑO).</t>
  </si>
  <si>
    <t>SERVICIOS GENERALES</t>
  </si>
  <si>
    <t>COLETILLA: (CONTRATOS DE SEGURIDAD Y VIGILANCIA, MONITOREO DE SEGURIDAD EN OFICINAS REGIONALES,CONTRATO DE LIMPIEZA, CONTRATO DE GUARDADOCUMENTOS Y REAJUSTES DE PRECIOS).</t>
  </si>
  <si>
    <t>OTROS SERVICIOS DE GESTIÓN Y APOYO</t>
  </si>
  <si>
    <t>COLETILLA: (RECURSOS PARA SERVICIO DE MONITOREO DE NOTICIAS, REVISIÓN TÉCNICA AUTOMOTRIZ, FUMIGACIÓN, SERVICIO DE POLARIZADO Y OTROS PAGOS MENORES POR BIENES Y SERVICIOS INDISPENSABLES Y URGENTES NO PREVISTOS).</t>
  </si>
  <si>
    <t>105</t>
  </si>
  <si>
    <t>GASTOS DE VIAJE Y DE TRANSPORTE</t>
  </si>
  <si>
    <t>TRANSPORTE DENTRO DEL PAÍS</t>
  </si>
  <si>
    <t>VIÁTICOS DENTRO DEL PAÍS</t>
  </si>
  <si>
    <t>TRANSPORTE EN EL EXTERIOR</t>
  </si>
  <si>
    <t>VIÁTICOS EN EL EXTERIOR</t>
  </si>
  <si>
    <t>106</t>
  </si>
  <si>
    <t>SEGUROS, REASEGUROS Y OTRAS OBLIGACIONES</t>
  </si>
  <si>
    <t>SEGUROS</t>
  </si>
  <si>
    <t>107</t>
  </si>
  <si>
    <t>CAPACITACIÓN Y PROTOCOLO</t>
  </si>
  <si>
    <t>ACTIVIDADES DE CAPACITACIÓN</t>
  </si>
  <si>
    <t>COLETILLA: (PARA ACTIVIDADES DE CAPACITACIÓN EN LA PROMOCIÓN Y DEFENSA DE DERECHOS HUMANOS ).</t>
  </si>
  <si>
    <t>ACTIVIDADES PROTOCOLARIAS Y SOCIALES</t>
  </si>
  <si>
    <t>COLETILLA: (PARA ACTIVIDADES REALIZADAS EN LA DEFENSA Y PROMOCIÓN DE DERECHOS DE LA DEFENSORÍA DE LOS HABITANTES).</t>
  </si>
  <si>
    <t>GASTOS DE REPRESENTACIÓN INSTITUCIONAL</t>
  </si>
  <si>
    <t>108</t>
  </si>
  <si>
    <t>MANTENIMIENTO Y REPARACIÓN</t>
  </si>
  <si>
    <t>MANTENIMIENTO DE EDIFICIOS, LOCALES Y TERRENOS</t>
  </si>
  <si>
    <t>MANTENIMIENTO Y REPARACIÓN DE MAQUINARIA Y EQUIPO DE PRODUCCIÓN</t>
  </si>
  <si>
    <t>MANTENIMIENTO Y REPARACIÓN DE EQUIPO DE TRANSPORTE</t>
  </si>
  <si>
    <t>MANTENIMIENTO Y REPARACIÓN DE EQUIPO DE COMUNICACIÓN</t>
  </si>
  <si>
    <t>MANTENIMIENTO Y REPARACIÓN DE EQUIPO Y MOBILIARIO DE OFICINA.</t>
  </si>
  <si>
    <t>MANTENIMIENTO Y REPARACIÓN DE EQUIPO DE CÓMPUTO Y  SISTEMAS DE INFORMACIÓN</t>
  </si>
  <si>
    <t>MANTENIMIENTO Y REPARACIÓN DE OTROS EQUIPOS</t>
  </si>
  <si>
    <t>109</t>
  </si>
  <si>
    <t>IMPUESTOS</t>
  </si>
  <si>
    <t>OTROS IMPUESTOS</t>
  </si>
  <si>
    <t>COLETILLA: (RECURSOS PARA ATENDER LAS OBLIGACIONES DEL PAGO DE MARCHAMO AL INS POR LOS VEHÍCULOS INSTITUCIONALES Y COMPRA DE ESPECIES FISCALES).</t>
  </si>
  <si>
    <t>199</t>
  </si>
  <si>
    <t>SERVICIOS DIVERSOS</t>
  </si>
  <si>
    <t>DEDUCIBLES</t>
  </si>
  <si>
    <t>MATERIALES Y SUMINISTROS</t>
  </si>
  <si>
    <t>201</t>
  </si>
  <si>
    <t>PRODUCTOS QUÍMICOS Y CONEXOS</t>
  </si>
  <si>
    <t>COMBUSTIBLES Y LUBRICANTES</t>
  </si>
  <si>
    <t>PRODUCTOS FARMACÉUTICOS Y MEDICINALES</t>
  </si>
  <si>
    <t>TINTAS, PINTURAS Y DILUYENTES</t>
  </si>
  <si>
    <t>OTROS PRODUCTOS QUÍMICOS Y CONEXOS</t>
  </si>
  <si>
    <t>202</t>
  </si>
  <si>
    <t>ALIMENTOS Y PRODUCTOS AGROPECUARIOS</t>
  </si>
  <si>
    <t>ALIMENTOS Y BEBIDAS</t>
  </si>
  <si>
    <t>203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</si>
  <si>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</si>
  <si>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</si>
  <si>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</si>
  <si>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</si>
  <si>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</si>
  <si>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</si>
  <si>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</si>
  <si>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 Y MANTENIMIENTO</t>
  </si>
  <si>
    <t>204</t>
  </si>
  <si>
    <t>HERRAMIENTAS, REPUESTOS Y ACCESORIOS</t>
  </si>
  <si>
    <t>HERRAMIENTAS E INSTRUMENTOS</t>
  </si>
  <si>
    <t>REPUESTOS Y ACCESORIOS</t>
  </si>
  <si>
    <t>299</t>
  </si>
  <si>
    <t>ÚTILES, MATERIALES Y SUMINISTROS DIVERSOS</t>
  </si>
  <si>
    <t>ÚTILES Y MATERIALES DE OFICINA Y CÓMPUTO</t>
  </si>
  <si>
    <t>ÚTILES Y MATERIALES MÉDICO, HOSPITALARIO Y DE INVESTIGACIÓN</t>
  </si>
  <si>
    <t>PRODUCTOS DE PAPEL, CARTÓN E IMPRESOS</t>
  </si>
  <si>
    <t>TEXTILES Y VESTUARIO</t>
  </si>
  <si>
    <t>ÚTILES Y MATERIALES DE LIMPIEZA</t>
  </si>
  <si>
    <t>ÚTILES Y MATERIALES DE RESGUARDO Y SEGURIDAD</t>
  </si>
  <si>
    <t>ÚTILES Y MATERIALES DE COCINA Y COMEDOR</t>
  </si>
  <si>
    <t>OTROS ÚTILES, MATERIALES Y SUMINISTROS DIVERSOS</t>
  </si>
  <si>
    <t>BIENES DURADEROS</t>
  </si>
  <si>
    <t>501</t>
  </si>
  <si>
    <t>MAQUINARIA, EQUIPO Y MOBILIARIO</t>
  </si>
  <si>
    <t>EQUIPO DE TRANSPORTE</t>
  </si>
  <si>
    <t>EQUIPO DE COMUNICACIÓN</t>
  </si>
  <si>
    <t>EQUIPO Y MOBILIARIO DE OFICINA</t>
  </si>
  <si>
    <t>EQUIPO DE CÓMPUTO</t>
  </si>
  <si>
    <t>EQUIPO SANITARIO, DE LABORATORIO E INVESTIGACIÓN</t>
  </si>
  <si>
    <t>MAQUINARIA, EQUIPO Y MOBILIARIO DIVERSO</t>
  </si>
  <si>
    <t>599</t>
  </si>
  <si>
    <t>BIENES DURADEROS DIVERSOS</t>
  </si>
  <si>
    <t>BIENES INTANGIBLES</t>
  </si>
  <si>
    <t>TRANSFERENCIAS CORRIENTES</t>
  </si>
  <si>
    <t>601</t>
  </si>
  <si>
    <t>TRANSFERENCIAS CORRIENTES AL SECTOR PÚBLICO</t>
  </si>
  <si>
    <t>TRANSFERENCIAS CORRIENTES A INSTITUCIONES DESCENTRALIZADAS NO EMPRESARIALES</t>
  </si>
  <si>
    <t xml:space="preserve"> 202</t>
  </si>
  <si>
    <t xml:space="preserve"> 204</t>
  </si>
  <si>
    <t>13.500.000,00</t>
  </si>
  <si>
    <t xml:space="preserve"> 206</t>
  </si>
  <si>
    <t>CONSEJO NACIONAL DE RECTORES (CONARE).
COLETILLA: (CONVENIO CONSEJO NACIONAL DE RECTORES Y DHR, APOYAR PREPARACIÓN, PUBLICACIÓN Y DIFUSIÓN DEL INFORME ESTADO DE LA NACIÓN).
Céd. Jur.: 3-007-045437</t>
  </si>
  <si>
    <t>602</t>
  </si>
  <si>
    <t>TRANSFERENCIAS CORRIENTES A PERSONAS</t>
  </si>
  <si>
    <t>BECAS A TERCERAS PERSONAS</t>
  </si>
  <si>
    <t>603</t>
  </si>
  <si>
    <t>PRESTACIONES</t>
  </si>
  <si>
    <t>PRESTACIONES LEGALES</t>
  </si>
  <si>
    <t>OTRAS PRESTACIONES</t>
  </si>
  <si>
    <t>COLETILLA: (RECURSOS PARA EL PAGO DEL SUBSIDIO POR ENFERMEDAD DE LAS Y LOS FUNCIONARIOS DE LA DEFENSORÍA DE LOS HABITANTES).</t>
  </si>
  <si>
    <t>606</t>
  </si>
  <si>
    <t>OTRAS TRANSFERENCIAS CORRIENTES AL SECTOR PRIVADO</t>
  </si>
  <si>
    <t>INDEMNIZACIONES</t>
  </si>
  <si>
    <t>COLETILLA: (PAGO POR POSIBLES COSTAS CONDENATORIAS EN CONTRA DE LA DEFENSORÍA DE LOS HABITANTES DE LA REPÚBLICA).</t>
  </si>
  <si>
    <t>607</t>
  </si>
  <si>
    <t>TRANSFERENCIAS CORRIENTES AL SECTOR EXTERNO</t>
  </si>
  <si>
    <t>TRANSFERENCIAS CORRIENTES A ORGANISMOS INTERNACIONALES</t>
  </si>
  <si>
    <t>ALIANZA GLOBAL DE LAS INSTITUCIONES NACIONALES EN DERECHOS HUMANOS (GANHRI)
COLETILLA: (CUOTA ORDINARIA SEGÚN ACUERDO DE LA DEFENSORÍA DE LOS HABITANTES, No.00001958 DEL 14 DE OCTUBRE DEL 2015).
Céd. Jur.: 3-007-137653</t>
  </si>
  <si>
    <t>TOTAL PROGRAMA:</t>
  </si>
  <si>
    <t>TOTAL GENERAL:</t>
  </si>
  <si>
    <t xml:space="preserve"> </t>
  </si>
  <si>
    <t>OTRAS CONSTRUCCIONES ADIC. Y MEJORAS</t>
  </si>
</sst>
</file>

<file path=xl/styles.xml><?xml version="1.0" encoding="utf-8"?>
<styleSheet xmlns="http://schemas.openxmlformats.org/spreadsheetml/2006/main">
  <numFmts count="19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140A]General"/>
    <numFmt numFmtId="173" formatCode="[$-101140A]#,##0.00;\-#,##0.00"/>
    <numFmt numFmtId="174" formatCode="#,##0.00000000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17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9"/>
      <name val="Times New Roman"/>
      <family val="0"/>
    </font>
    <font>
      <b/>
      <sz val="9"/>
      <color indexed="8"/>
      <name val="Times New Roman"/>
      <family val="0"/>
    </font>
    <font>
      <sz val="11"/>
      <color indexed="8"/>
      <name val="Arial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Arial"/>
      <family val="0"/>
    </font>
    <font>
      <sz val="13.95"/>
      <color indexed="17"/>
      <name val="Times New Roma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72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172" fontId="10" fillId="0" borderId="0" xfId="0" applyNumberFormat="1" applyFont="1" applyFill="1" applyBorder="1" applyAlignment="1">
      <alignment horizontal="right" vertical="top" wrapText="1"/>
    </xf>
    <xf numFmtId="172" fontId="10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173" fontId="6" fillId="0" borderId="11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71" fontId="9" fillId="0" borderId="0" xfId="47" applyFont="1" applyFill="1" applyBorder="1" applyAlignment="1">
      <alignment horizontal="right" vertical="top" wrapText="1"/>
    </xf>
    <xf numFmtId="173" fontId="0" fillId="0" borderId="0" xfId="0" applyNumberFormat="1" applyAlignment="1">
      <alignment wrapText="1"/>
    </xf>
    <xf numFmtId="171" fontId="0" fillId="0" borderId="0" xfId="47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72" fontId="10" fillId="0" borderId="0" xfId="0" applyNumberFormat="1" applyFont="1" applyFill="1" applyBorder="1" applyAlignment="1">
      <alignment horizontal="right" vertical="top" wrapText="1"/>
    </xf>
    <xf numFmtId="172" fontId="10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172" fontId="10" fillId="34" borderId="0" xfId="0" applyNumberFormat="1" applyFont="1" applyFill="1" applyBorder="1" applyAlignment="1">
      <alignment horizontal="right" vertical="top" wrapText="1"/>
    </xf>
    <xf numFmtId="172" fontId="10" fillId="34" borderId="0" xfId="0" applyNumberFormat="1" applyFont="1" applyFill="1" applyBorder="1" applyAlignment="1">
      <alignment horizontal="right" vertical="top" wrapText="1"/>
    </xf>
    <xf numFmtId="172" fontId="10" fillId="34" borderId="0" xfId="0" applyNumberFormat="1" applyFont="1" applyFill="1" applyBorder="1" applyAlignment="1">
      <alignment vertical="top" wrapText="1"/>
    </xf>
    <xf numFmtId="172" fontId="10" fillId="34" borderId="0" xfId="0" applyNumberFormat="1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173" fontId="9" fillId="34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9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U44" sqref="U44"/>
    </sheetView>
  </sheetViews>
  <sheetFormatPr defaultColWidth="9.140625" defaultRowHeight="12.75"/>
  <cols>
    <col min="1" max="1" width="14.140625" style="0" customWidth="1"/>
    <col min="2" max="2" width="4.421875" style="0" customWidth="1"/>
    <col min="3" max="3" width="0.2890625" style="0" customWidth="1"/>
    <col min="4" max="4" width="0.13671875" style="0" customWidth="1"/>
    <col min="5" max="5" width="4.00390625" style="0" customWidth="1"/>
    <col min="6" max="6" width="5.140625" style="0" customWidth="1"/>
    <col min="7" max="7" width="1.8515625" style="0" customWidth="1"/>
    <col min="8" max="8" width="3.28125" style="0" customWidth="1"/>
    <col min="9" max="9" width="28.8515625" style="0" customWidth="1"/>
    <col min="10" max="10" width="23.00390625" style="0" customWidth="1"/>
  </cols>
  <sheetData>
    <row r="1" spans="1:10" ht="1.5" customHeight="1">
      <c r="A1" s="1"/>
      <c r="B1" s="1"/>
      <c r="C1" s="1"/>
      <c r="D1" s="1"/>
      <c r="E1" s="1"/>
      <c r="F1" s="1"/>
      <c r="G1" s="1"/>
      <c r="H1" s="23" t="s">
        <v>6</v>
      </c>
      <c r="I1" s="23"/>
      <c r="J1" s="23"/>
    </row>
    <row r="2" spans="1:10" ht="13.5" customHeight="1">
      <c r="A2" s="1"/>
      <c r="B2" s="2"/>
      <c r="C2" s="2"/>
      <c r="D2" s="2"/>
      <c r="E2" s="2"/>
      <c r="F2" s="2"/>
      <c r="G2" s="2"/>
      <c r="H2" s="23"/>
      <c r="I2" s="23"/>
      <c r="J2" s="23"/>
    </row>
    <row r="3" spans="1:10" ht="0.75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1"/>
      <c r="B4" s="2"/>
      <c r="C4" s="2"/>
      <c r="D4" s="2"/>
      <c r="E4" s="23" t="s">
        <v>7</v>
      </c>
      <c r="F4" s="23"/>
      <c r="G4" s="23"/>
      <c r="H4" s="23"/>
      <c r="I4" s="23"/>
      <c r="J4" s="23"/>
    </row>
    <row r="5" spans="1:10" ht="15" customHeight="1">
      <c r="A5" s="1"/>
      <c r="B5" s="2"/>
      <c r="C5" s="2"/>
      <c r="D5" s="23" t="s">
        <v>8</v>
      </c>
      <c r="E5" s="23"/>
      <c r="F5" s="23"/>
      <c r="G5" s="23"/>
      <c r="H5" s="23"/>
      <c r="I5" s="23"/>
      <c r="J5" s="23"/>
    </row>
    <row r="6" spans="1:10" ht="6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.75" customHeight="1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6.5" thickBot="1">
      <c r="A9" s="25" t="s">
        <v>10</v>
      </c>
      <c r="B9" s="25"/>
      <c r="C9" s="26"/>
      <c r="D9" s="26"/>
      <c r="E9" s="26"/>
      <c r="F9" s="27" t="s">
        <v>11</v>
      </c>
      <c r="G9" s="27"/>
      <c r="H9" s="27"/>
      <c r="I9" s="27"/>
      <c r="J9" s="27"/>
    </row>
    <row r="10" spans="1:10" ht="12.75" customHeight="1" thickBot="1">
      <c r="A10" s="3" t="s">
        <v>12</v>
      </c>
      <c r="B10" s="3" t="s">
        <v>13</v>
      </c>
      <c r="C10" s="28" t="s">
        <v>14</v>
      </c>
      <c r="D10" s="28"/>
      <c r="E10" s="28"/>
      <c r="F10" s="3" t="s">
        <v>15</v>
      </c>
      <c r="G10" s="28" t="s">
        <v>16</v>
      </c>
      <c r="H10" s="28"/>
      <c r="I10" s="3"/>
      <c r="J10" s="4" t="s">
        <v>17</v>
      </c>
    </row>
    <row r="11" spans="1:10" ht="14.25">
      <c r="A11" s="5" t="s">
        <v>18</v>
      </c>
      <c r="B11" s="6">
        <v>808</v>
      </c>
      <c r="C11" s="29" t="s">
        <v>19</v>
      </c>
      <c r="D11" s="29"/>
      <c r="E11" s="29"/>
      <c r="F11" s="29"/>
      <c r="G11" s="29"/>
      <c r="H11" s="29"/>
      <c r="I11" s="29"/>
      <c r="J11" s="7"/>
    </row>
    <row r="12" spans="1:10" ht="12.75">
      <c r="A12" s="8"/>
      <c r="B12" s="8"/>
      <c r="C12" s="30"/>
      <c r="D12" s="30"/>
      <c r="E12" s="30"/>
      <c r="F12" s="30"/>
      <c r="G12" s="30"/>
      <c r="H12" s="30"/>
      <c r="I12" s="30"/>
      <c r="J12" s="9"/>
    </row>
    <row r="13" spans="1:10" ht="14.25">
      <c r="A13" s="5" t="s">
        <v>20</v>
      </c>
      <c r="B13" s="6">
        <v>0</v>
      </c>
      <c r="C13" s="29" t="s">
        <v>21</v>
      </c>
      <c r="D13" s="29"/>
      <c r="E13" s="29"/>
      <c r="F13" s="29"/>
      <c r="G13" s="29"/>
      <c r="H13" s="29"/>
      <c r="I13" s="29"/>
      <c r="J13" s="7"/>
    </row>
    <row r="14" spans="1:10" ht="14.25">
      <c r="A14" s="10" t="s">
        <v>22</v>
      </c>
      <c r="B14" s="31" t="s">
        <v>23</v>
      </c>
      <c r="C14" s="31"/>
      <c r="D14" s="31"/>
      <c r="E14" s="31"/>
      <c r="F14" s="31"/>
      <c r="G14" s="31"/>
      <c r="H14" s="31"/>
      <c r="I14" s="31"/>
      <c r="J14" s="7"/>
    </row>
    <row r="15" spans="1:10" ht="12.75">
      <c r="A15" s="12">
        <v>101</v>
      </c>
      <c r="B15" s="32">
        <v>1</v>
      </c>
      <c r="C15" s="32"/>
      <c r="D15" s="32"/>
      <c r="E15" s="32"/>
      <c r="F15" s="13">
        <v>1120</v>
      </c>
      <c r="G15" s="33">
        <v>1111</v>
      </c>
      <c r="H15" s="33"/>
      <c r="I15" s="11" t="s">
        <v>24</v>
      </c>
      <c r="J15" s="14">
        <v>1564035000</v>
      </c>
    </row>
    <row r="16" spans="1:10" ht="13.5" thickBot="1">
      <c r="A16" s="12">
        <v>105</v>
      </c>
      <c r="B16" s="32">
        <v>1</v>
      </c>
      <c r="C16" s="32"/>
      <c r="D16" s="32"/>
      <c r="E16" s="32"/>
      <c r="F16" s="13">
        <v>1120</v>
      </c>
      <c r="G16" s="33">
        <v>1111</v>
      </c>
      <c r="H16" s="33"/>
      <c r="I16" s="11" t="s">
        <v>25</v>
      </c>
      <c r="J16" s="14">
        <v>2500000</v>
      </c>
    </row>
    <row r="17" spans="1:10" ht="15">
      <c r="A17" s="15"/>
      <c r="B17" s="15"/>
      <c r="C17" s="34"/>
      <c r="D17" s="34"/>
      <c r="E17" s="34"/>
      <c r="F17" s="15"/>
      <c r="G17" s="34"/>
      <c r="H17" s="34"/>
      <c r="I17" s="8" t="s">
        <v>26</v>
      </c>
      <c r="J17" s="16">
        <f>SUM(J15:J16)</f>
        <v>1566535000</v>
      </c>
    </row>
    <row r="18" spans="1:10" ht="14.25">
      <c r="A18" s="10" t="s">
        <v>27</v>
      </c>
      <c r="B18" s="31" t="s">
        <v>28</v>
      </c>
      <c r="C18" s="31"/>
      <c r="D18" s="31"/>
      <c r="E18" s="31"/>
      <c r="F18" s="31"/>
      <c r="G18" s="31"/>
      <c r="H18" s="31"/>
      <c r="I18" s="31"/>
      <c r="J18" s="7"/>
    </row>
    <row r="19" spans="1:10" ht="12.75">
      <c r="A19" s="12">
        <v>201</v>
      </c>
      <c r="B19" s="32">
        <v>1</v>
      </c>
      <c r="C19" s="32"/>
      <c r="D19" s="32"/>
      <c r="E19" s="32"/>
      <c r="F19" s="13">
        <v>1120</v>
      </c>
      <c r="G19" s="33">
        <v>1111</v>
      </c>
      <c r="H19" s="33"/>
      <c r="I19" s="11" t="s">
        <v>29</v>
      </c>
      <c r="J19" s="14">
        <v>10000000</v>
      </c>
    </row>
    <row r="20" spans="1:10" ht="13.5" thickBot="1">
      <c r="A20" s="12">
        <v>202</v>
      </c>
      <c r="B20" s="32">
        <v>1</v>
      </c>
      <c r="C20" s="32"/>
      <c r="D20" s="32"/>
      <c r="E20" s="32"/>
      <c r="F20" s="13">
        <v>1120</v>
      </c>
      <c r="G20" s="33">
        <v>1111</v>
      </c>
      <c r="H20" s="33"/>
      <c r="I20" s="11" t="s">
        <v>30</v>
      </c>
      <c r="J20" s="14">
        <v>2000000</v>
      </c>
    </row>
    <row r="21" spans="1:10" ht="15">
      <c r="A21" s="15"/>
      <c r="B21" s="15"/>
      <c r="C21" s="34"/>
      <c r="D21" s="34"/>
      <c r="E21" s="34"/>
      <c r="F21" s="15"/>
      <c r="G21" s="34"/>
      <c r="H21" s="34"/>
      <c r="I21" s="8" t="s">
        <v>26</v>
      </c>
      <c r="J21" s="16">
        <f>SUM(J19:J20)</f>
        <v>12000000</v>
      </c>
    </row>
    <row r="22" spans="1:10" ht="14.25">
      <c r="A22" s="10" t="s">
        <v>31</v>
      </c>
      <c r="B22" s="31" t="s">
        <v>32</v>
      </c>
      <c r="C22" s="31"/>
      <c r="D22" s="31"/>
      <c r="E22" s="31"/>
      <c r="F22" s="31"/>
      <c r="G22" s="31"/>
      <c r="H22" s="31"/>
      <c r="I22" s="31"/>
      <c r="J22" s="7"/>
    </row>
    <row r="23" spans="1:10" ht="12.75">
      <c r="A23" s="12">
        <v>301</v>
      </c>
      <c r="B23" s="32">
        <v>1</v>
      </c>
      <c r="C23" s="32"/>
      <c r="D23" s="32"/>
      <c r="E23" s="32"/>
      <c r="F23" s="13">
        <v>1120</v>
      </c>
      <c r="G23" s="33">
        <v>1111</v>
      </c>
      <c r="H23" s="33"/>
      <c r="I23" s="11" t="s">
        <v>33</v>
      </c>
      <c r="J23" s="14">
        <v>1099301000</v>
      </c>
    </row>
    <row r="24" spans="1:10" ht="22.5">
      <c r="A24" s="12">
        <v>302</v>
      </c>
      <c r="B24" s="32">
        <v>1</v>
      </c>
      <c r="C24" s="32"/>
      <c r="D24" s="32"/>
      <c r="E24" s="32"/>
      <c r="F24" s="13">
        <v>1120</v>
      </c>
      <c r="G24" s="33">
        <v>1111</v>
      </c>
      <c r="H24" s="33"/>
      <c r="I24" s="11" t="s">
        <v>34</v>
      </c>
      <c r="J24" s="14">
        <v>873248000</v>
      </c>
    </row>
    <row r="25" spans="1:10" ht="12.75">
      <c r="A25" s="12">
        <v>303</v>
      </c>
      <c r="B25" s="32">
        <v>1</v>
      </c>
      <c r="C25" s="32"/>
      <c r="D25" s="32"/>
      <c r="E25" s="32"/>
      <c r="F25" s="13">
        <v>1120</v>
      </c>
      <c r="G25" s="33">
        <v>1111</v>
      </c>
      <c r="H25" s="33"/>
      <c r="I25" s="11" t="s">
        <v>35</v>
      </c>
      <c r="J25" s="14">
        <v>341650000</v>
      </c>
    </row>
    <row r="26" spans="1:10" ht="12.75">
      <c r="A26" s="12">
        <v>304</v>
      </c>
      <c r="B26" s="32">
        <v>1</v>
      </c>
      <c r="C26" s="32"/>
      <c r="D26" s="32"/>
      <c r="E26" s="32"/>
      <c r="F26" s="13">
        <v>1120</v>
      </c>
      <c r="G26" s="33">
        <v>1111</v>
      </c>
      <c r="H26" s="33"/>
      <c r="I26" s="11" t="s">
        <v>36</v>
      </c>
      <c r="J26" s="14">
        <v>283140000</v>
      </c>
    </row>
    <row r="27" spans="1:10" ht="13.5" thickBot="1">
      <c r="A27" s="12">
        <v>399</v>
      </c>
      <c r="B27" s="32">
        <v>1</v>
      </c>
      <c r="C27" s="32"/>
      <c r="D27" s="32"/>
      <c r="E27" s="32"/>
      <c r="F27" s="13">
        <v>1120</v>
      </c>
      <c r="G27" s="33">
        <v>1111</v>
      </c>
      <c r="H27" s="33"/>
      <c r="I27" s="11" t="s">
        <v>37</v>
      </c>
      <c r="J27" s="14">
        <v>456096000</v>
      </c>
    </row>
    <row r="28" spans="1:10" ht="15">
      <c r="A28" s="15"/>
      <c r="B28" s="15"/>
      <c r="C28" s="34"/>
      <c r="D28" s="34"/>
      <c r="E28" s="34"/>
      <c r="F28" s="15"/>
      <c r="G28" s="34"/>
      <c r="H28" s="34"/>
      <c r="I28" s="8" t="s">
        <v>26</v>
      </c>
      <c r="J28" s="16">
        <f>SUM(J23:J27)</f>
        <v>3053435000</v>
      </c>
    </row>
    <row r="29" spans="1:10" ht="14.25">
      <c r="A29" s="10" t="s">
        <v>38</v>
      </c>
      <c r="B29" s="31" t="s">
        <v>39</v>
      </c>
      <c r="C29" s="31"/>
      <c r="D29" s="31"/>
      <c r="E29" s="31"/>
      <c r="F29" s="31"/>
      <c r="G29" s="31"/>
      <c r="H29" s="31"/>
      <c r="I29" s="31"/>
      <c r="J29" s="7"/>
    </row>
    <row r="30" spans="1:10" ht="22.5">
      <c r="A30" s="12">
        <v>401</v>
      </c>
      <c r="B30" s="32">
        <v>1</v>
      </c>
      <c r="C30" s="32"/>
      <c r="D30" s="32"/>
      <c r="E30" s="32"/>
      <c r="F30" s="13">
        <v>1120</v>
      </c>
      <c r="G30" s="33">
        <v>1112</v>
      </c>
      <c r="H30" s="33"/>
      <c r="I30" s="11" t="s">
        <v>40</v>
      </c>
      <c r="J30" s="14">
        <f>+J31</f>
        <v>396855000</v>
      </c>
    </row>
    <row r="31" spans="1:10" ht="135">
      <c r="A31" s="1"/>
      <c r="B31" s="11" t="s">
        <v>41</v>
      </c>
      <c r="C31" s="33">
        <v>1</v>
      </c>
      <c r="D31" s="33"/>
      <c r="E31" s="33"/>
      <c r="F31" s="13">
        <v>1120</v>
      </c>
      <c r="G31" s="33">
        <v>1112</v>
      </c>
      <c r="H31" s="33"/>
      <c r="I31" s="11" t="s">
        <v>0</v>
      </c>
      <c r="J31" s="14">
        <v>396855000</v>
      </c>
    </row>
    <row r="32" spans="1:10" ht="33.75">
      <c r="A32" s="12">
        <v>405</v>
      </c>
      <c r="B32" s="32">
        <v>1</v>
      </c>
      <c r="C32" s="32"/>
      <c r="D32" s="32"/>
      <c r="E32" s="32"/>
      <c r="F32" s="13">
        <v>1120</v>
      </c>
      <c r="G32" s="33">
        <v>1112</v>
      </c>
      <c r="H32" s="33"/>
      <c r="I32" s="11" t="s">
        <v>42</v>
      </c>
      <c r="J32" s="14">
        <f>+J33</f>
        <v>21452000</v>
      </c>
    </row>
    <row r="33" spans="1:10" ht="79.5" thickBot="1">
      <c r="A33" s="1"/>
      <c r="B33" s="11" t="s">
        <v>41</v>
      </c>
      <c r="C33" s="33">
        <v>1</v>
      </c>
      <c r="D33" s="33"/>
      <c r="E33" s="33"/>
      <c r="F33" s="13">
        <v>1120</v>
      </c>
      <c r="G33" s="33">
        <v>1112</v>
      </c>
      <c r="H33" s="33"/>
      <c r="I33" s="11" t="s">
        <v>43</v>
      </c>
      <c r="J33" s="14">
        <v>21452000</v>
      </c>
    </row>
    <row r="34" spans="1:10" ht="15">
      <c r="A34" s="15"/>
      <c r="B34" s="15"/>
      <c r="C34" s="34"/>
      <c r="D34" s="34"/>
      <c r="E34" s="34"/>
      <c r="F34" s="15"/>
      <c r="G34" s="34"/>
      <c r="H34" s="34"/>
      <c r="I34" s="8" t="s">
        <v>26</v>
      </c>
      <c r="J34" s="16">
        <f>+J32+J30</f>
        <v>418307000</v>
      </c>
    </row>
    <row r="35" spans="1:10" ht="14.25">
      <c r="A35" s="10" t="s">
        <v>44</v>
      </c>
      <c r="B35" s="31" t="s">
        <v>45</v>
      </c>
      <c r="C35" s="31"/>
      <c r="D35" s="31"/>
      <c r="E35" s="31"/>
      <c r="F35" s="31"/>
      <c r="G35" s="31"/>
      <c r="H35" s="31"/>
      <c r="I35" s="31"/>
      <c r="J35" s="7"/>
    </row>
    <row r="36" spans="1:10" ht="33.75">
      <c r="A36" s="12">
        <v>501</v>
      </c>
      <c r="B36" s="32">
        <v>1</v>
      </c>
      <c r="C36" s="32"/>
      <c r="D36" s="32"/>
      <c r="E36" s="32"/>
      <c r="F36" s="13">
        <v>1120</v>
      </c>
      <c r="G36" s="33">
        <v>1112</v>
      </c>
      <c r="H36" s="33"/>
      <c r="I36" s="11" t="s">
        <v>46</v>
      </c>
      <c r="J36" s="14">
        <f>+J37</f>
        <v>217948000</v>
      </c>
    </row>
    <row r="37" spans="1:10" ht="135">
      <c r="A37" s="1"/>
      <c r="B37" s="11" t="s">
        <v>41</v>
      </c>
      <c r="C37" s="33">
        <v>1</v>
      </c>
      <c r="D37" s="33"/>
      <c r="E37" s="33"/>
      <c r="F37" s="13">
        <v>1120</v>
      </c>
      <c r="G37" s="33">
        <v>1112</v>
      </c>
      <c r="H37" s="33"/>
      <c r="I37" s="11" t="s">
        <v>1</v>
      </c>
      <c r="J37" s="14">
        <v>217948000</v>
      </c>
    </row>
    <row r="38" spans="1:10" ht="33.75">
      <c r="A38" s="12">
        <v>502</v>
      </c>
      <c r="B38" s="32">
        <v>1</v>
      </c>
      <c r="C38" s="32"/>
      <c r="D38" s="32"/>
      <c r="E38" s="32"/>
      <c r="F38" s="13">
        <v>1120</v>
      </c>
      <c r="G38" s="33">
        <v>1112</v>
      </c>
      <c r="H38" s="33"/>
      <c r="I38" s="11" t="s">
        <v>47</v>
      </c>
      <c r="J38" s="14">
        <f>+J39</f>
        <v>64355000</v>
      </c>
    </row>
    <row r="39" spans="1:10" ht="101.25">
      <c r="A39" s="1"/>
      <c r="B39" s="11" t="s">
        <v>41</v>
      </c>
      <c r="C39" s="33">
        <v>1</v>
      </c>
      <c r="D39" s="33"/>
      <c r="E39" s="33"/>
      <c r="F39" s="13">
        <v>1120</v>
      </c>
      <c r="G39" s="33">
        <v>1112</v>
      </c>
      <c r="H39" s="33"/>
      <c r="I39" s="11" t="s">
        <v>48</v>
      </c>
      <c r="J39" s="14">
        <v>64355000</v>
      </c>
    </row>
    <row r="40" spans="1:10" ht="22.5">
      <c r="A40" s="12">
        <v>503</v>
      </c>
      <c r="B40" s="32">
        <v>1</v>
      </c>
      <c r="C40" s="32"/>
      <c r="D40" s="32"/>
      <c r="E40" s="32"/>
      <c r="F40" s="13">
        <v>1120</v>
      </c>
      <c r="G40" s="33">
        <v>1112</v>
      </c>
      <c r="H40" s="33"/>
      <c r="I40" s="11" t="s">
        <v>49</v>
      </c>
      <c r="J40" s="14">
        <f>SUM(J41)</f>
        <v>128710000</v>
      </c>
    </row>
    <row r="41" spans="1:10" ht="112.5">
      <c r="A41" s="1"/>
      <c r="B41" s="11" t="s">
        <v>41</v>
      </c>
      <c r="C41" s="33">
        <v>1</v>
      </c>
      <c r="D41" s="33"/>
      <c r="E41" s="33"/>
      <c r="F41" s="13">
        <v>1120</v>
      </c>
      <c r="G41" s="33">
        <v>1112</v>
      </c>
      <c r="H41" s="33"/>
      <c r="I41" s="11" t="s">
        <v>50</v>
      </c>
      <c r="J41" s="14">
        <v>128710000</v>
      </c>
    </row>
    <row r="42" spans="1:10" ht="33.75">
      <c r="A42" s="12">
        <v>505</v>
      </c>
      <c r="B42" s="32">
        <v>1</v>
      </c>
      <c r="C42" s="32"/>
      <c r="D42" s="32"/>
      <c r="E42" s="32"/>
      <c r="F42" s="13">
        <v>1120</v>
      </c>
      <c r="G42" s="33">
        <v>1112</v>
      </c>
      <c r="H42" s="33"/>
      <c r="I42" s="11" t="s">
        <v>51</v>
      </c>
      <c r="J42" s="14">
        <v>140000000</v>
      </c>
    </row>
    <row r="43" spans="1:10" ht="124.5" thickBot="1">
      <c r="A43" s="1"/>
      <c r="B43" s="11" t="s">
        <v>41</v>
      </c>
      <c r="C43" s="33">
        <v>1</v>
      </c>
      <c r="D43" s="33"/>
      <c r="E43" s="33"/>
      <c r="F43" s="13">
        <v>1120</v>
      </c>
      <c r="G43" s="33">
        <v>1112</v>
      </c>
      <c r="H43" s="33"/>
      <c r="I43" s="11" t="s">
        <v>2</v>
      </c>
      <c r="J43" s="14">
        <f>SUM(J42)</f>
        <v>140000000</v>
      </c>
    </row>
    <row r="44" spans="1:10" ht="15.75" thickBot="1">
      <c r="A44" s="15"/>
      <c r="B44" s="15"/>
      <c r="C44" s="34"/>
      <c r="D44" s="34"/>
      <c r="E44" s="34"/>
      <c r="F44" s="15"/>
      <c r="G44" s="34"/>
      <c r="H44" s="34"/>
      <c r="I44" s="8" t="s">
        <v>26</v>
      </c>
      <c r="J44" s="16">
        <f>+J42+J40+J38+J36</f>
        <v>551013000</v>
      </c>
    </row>
    <row r="45" spans="1:10" ht="15">
      <c r="A45" s="15"/>
      <c r="B45" s="15"/>
      <c r="C45" s="34"/>
      <c r="D45" s="34"/>
      <c r="E45" s="34"/>
      <c r="F45" s="15"/>
      <c r="G45" s="34"/>
      <c r="H45" s="34"/>
      <c r="I45" s="8" t="s">
        <v>52</v>
      </c>
      <c r="J45" s="16">
        <f>+J44+J34+J28+J21+J17</f>
        <v>5601290000</v>
      </c>
    </row>
    <row r="46" spans="1:10" ht="14.25">
      <c r="A46" s="5" t="s">
        <v>20</v>
      </c>
      <c r="B46" s="6">
        <v>1</v>
      </c>
      <c r="C46" s="29" t="s">
        <v>53</v>
      </c>
      <c r="D46" s="29"/>
      <c r="E46" s="29"/>
      <c r="F46" s="29"/>
      <c r="G46" s="29"/>
      <c r="H46" s="29"/>
      <c r="I46" s="29"/>
      <c r="J46" s="7"/>
    </row>
    <row r="47" spans="1:10" ht="14.25">
      <c r="A47" s="10" t="s">
        <v>54</v>
      </c>
      <c r="B47" s="31" t="s">
        <v>55</v>
      </c>
      <c r="C47" s="31"/>
      <c r="D47" s="31"/>
      <c r="E47" s="31"/>
      <c r="F47" s="31"/>
      <c r="G47" s="31"/>
      <c r="H47" s="31"/>
      <c r="I47" s="31"/>
      <c r="J47" s="7"/>
    </row>
    <row r="48" spans="1:10" ht="22.5">
      <c r="A48" s="12">
        <v>10101</v>
      </c>
      <c r="B48" s="32">
        <v>1</v>
      </c>
      <c r="C48" s="32"/>
      <c r="D48" s="32"/>
      <c r="E48" s="32"/>
      <c r="F48" s="13">
        <v>1120</v>
      </c>
      <c r="G48" s="33">
        <v>1120</v>
      </c>
      <c r="H48" s="33"/>
      <c r="I48" s="11" t="s">
        <v>56</v>
      </c>
      <c r="J48" s="14">
        <v>40000000</v>
      </c>
    </row>
    <row r="49" spans="1:10" ht="22.5">
      <c r="A49" s="35">
        <v>10104</v>
      </c>
      <c r="B49" s="36">
        <v>1</v>
      </c>
      <c r="C49" s="36"/>
      <c r="D49" s="36"/>
      <c r="E49" s="36"/>
      <c r="F49" s="37">
        <v>1120</v>
      </c>
      <c r="G49" s="38">
        <v>1120</v>
      </c>
      <c r="H49" s="38"/>
      <c r="I49" s="39" t="s">
        <v>57</v>
      </c>
      <c r="J49" s="40">
        <v>0</v>
      </c>
    </row>
    <row r="50" spans="1:10" ht="22.5">
      <c r="A50" s="1"/>
      <c r="B50" s="11"/>
      <c r="C50" s="33">
        <v>1</v>
      </c>
      <c r="D50" s="33"/>
      <c r="E50" s="33"/>
      <c r="F50" s="13">
        <v>1120</v>
      </c>
      <c r="G50" s="33">
        <v>1120</v>
      </c>
      <c r="H50" s="33"/>
      <c r="I50" s="11" t="s">
        <v>58</v>
      </c>
      <c r="J50" s="17"/>
    </row>
    <row r="51" spans="1:10" ht="12.75">
      <c r="A51" s="12">
        <v>10199</v>
      </c>
      <c r="B51" s="32">
        <v>1</v>
      </c>
      <c r="C51" s="32"/>
      <c r="D51" s="32"/>
      <c r="E51" s="32"/>
      <c r="F51" s="13">
        <v>1120</v>
      </c>
      <c r="G51" s="33">
        <v>1120</v>
      </c>
      <c r="H51" s="33"/>
      <c r="I51" s="11" t="s">
        <v>59</v>
      </c>
      <c r="J51" s="14">
        <v>100000</v>
      </c>
    </row>
    <row r="52" spans="1:10" ht="45.75" thickBot="1">
      <c r="A52" s="1"/>
      <c r="B52" s="11"/>
      <c r="C52" s="33">
        <v>1</v>
      </c>
      <c r="D52" s="33"/>
      <c r="E52" s="33"/>
      <c r="F52" s="13">
        <v>1120</v>
      </c>
      <c r="G52" s="33">
        <v>1120</v>
      </c>
      <c r="H52" s="33"/>
      <c r="I52" s="11" t="s">
        <v>60</v>
      </c>
      <c r="J52" s="17"/>
    </row>
    <row r="53" spans="1:10" ht="15">
      <c r="A53" s="15"/>
      <c r="B53" s="15"/>
      <c r="C53" s="34"/>
      <c r="D53" s="34"/>
      <c r="E53" s="34"/>
      <c r="F53" s="15"/>
      <c r="G53" s="34"/>
      <c r="H53" s="34"/>
      <c r="I53" s="8" t="s">
        <v>26</v>
      </c>
      <c r="J53" s="16">
        <f>SUM(J48:J52)</f>
        <v>40100000</v>
      </c>
    </row>
    <row r="54" spans="1:10" ht="14.25">
      <c r="A54" s="10" t="s">
        <v>61</v>
      </c>
      <c r="B54" s="31" t="s">
        <v>62</v>
      </c>
      <c r="C54" s="31"/>
      <c r="D54" s="31"/>
      <c r="E54" s="31"/>
      <c r="F54" s="31"/>
      <c r="G54" s="31"/>
      <c r="H54" s="31"/>
      <c r="I54" s="31"/>
      <c r="J54" s="7"/>
    </row>
    <row r="55" spans="1:10" ht="22.5">
      <c r="A55" s="12">
        <v>10201</v>
      </c>
      <c r="B55" s="32">
        <v>1</v>
      </c>
      <c r="C55" s="32"/>
      <c r="D55" s="32"/>
      <c r="E55" s="32"/>
      <c r="F55" s="13">
        <v>1120</v>
      </c>
      <c r="G55" s="33">
        <v>1120</v>
      </c>
      <c r="H55" s="33"/>
      <c r="I55" s="11" t="s">
        <v>63</v>
      </c>
      <c r="J55" s="14">
        <v>31000000</v>
      </c>
    </row>
    <row r="56" spans="1:10" ht="12.75">
      <c r="A56" s="12">
        <v>10202</v>
      </c>
      <c r="B56" s="32">
        <v>1</v>
      </c>
      <c r="C56" s="32"/>
      <c r="D56" s="32"/>
      <c r="E56" s="32"/>
      <c r="F56" s="13">
        <v>1120</v>
      </c>
      <c r="G56" s="33">
        <v>1120</v>
      </c>
      <c r="H56" s="33"/>
      <c r="I56" s="11" t="s">
        <v>64</v>
      </c>
      <c r="J56" s="14">
        <v>28000000</v>
      </c>
    </row>
    <row r="57" spans="1:10" ht="12.75">
      <c r="A57" s="12">
        <v>10203</v>
      </c>
      <c r="B57" s="32">
        <v>1</v>
      </c>
      <c r="C57" s="32"/>
      <c r="D57" s="32"/>
      <c r="E57" s="32"/>
      <c r="F57" s="13">
        <v>1120</v>
      </c>
      <c r="G57" s="33">
        <v>1120</v>
      </c>
      <c r="H57" s="33"/>
      <c r="I57" s="11" t="s">
        <v>65</v>
      </c>
      <c r="J57" s="14">
        <v>9500000</v>
      </c>
    </row>
    <row r="58" spans="1:10" ht="22.5">
      <c r="A58" s="12">
        <v>10204</v>
      </c>
      <c r="B58" s="32">
        <v>1</v>
      </c>
      <c r="C58" s="32"/>
      <c r="D58" s="32"/>
      <c r="E58" s="32"/>
      <c r="F58" s="13">
        <v>1120</v>
      </c>
      <c r="G58" s="33">
        <v>1120</v>
      </c>
      <c r="H58" s="33"/>
      <c r="I58" s="11" t="s">
        <v>66</v>
      </c>
      <c r="J58" s="14">
        <v>57100000</v>
      </c>
    </row>
    <row r="59" spans="1:10" ht="12.75">
      <c r="A59" s="12">
        <v>10299</v>
      </c>
      <c r="B59" s="32">
        <v>1</v>
      </c>
      <c r="C59" s="32"/>
      <c r="D59" s="32"/>
      <c r="E59" s="32"/>
      <c r="F59" s="13">
        <v>1120</v>
      </c>
      <c r="G59" s="33">
        <v>1120</v>
      </c>
      <c r="H59" s="33"/>
      <c r="I59" s="11" t="s">
        <v>67</v>
      </c>
      <c r="J59" s="14">
        <v>1950000</v>
      </c>
    </row>
    <row r="60" spans="1:10" ht="57" thickBot="1">
      <c r="A60" s="1"/>
      <c r="B60" s="11"/>
      <c r="C60" s="33">
        <v>1</v>
      </c>
      <c r="D60" s="33"/>
      <c r="E60" s="33"/>
      <c r="F60" s="13">
        <v>1120</v>
      </c>
      <c r="G60" s="33">
        <v>1120</v>
      </c>
      <c r="H60" s="33"/>
      <c r="I60" s="11" t="s">
        <v>68</v>
      </c>
      <c r="J60" s="17"/>
    </row>
    <row r="61" spans="1:10" ht="15">
      <c r="A61" s="15"/>
      <c r="B61" s="15"/>
      <c r="C61" s="34"/>
      <c r="D61" s="34"/>
      <c r="E61" s="34"/>
      <c r="F61" s="15"/>
      <c r="G61" s="34"/>
      <c r="H61" s="34"/>
      <c r="I61" s="8" t="s">
        <v>26</v>
      </c>
      <c r="J61" s="16">
        <f>SUM(J55:J60)</f>
        <v>127550000</v>
      </c>
    </row>
    <row r="62" spans="1:10" ht="14.25">
      <c r="A62" s="10" t="s">
        <v>69</v>
      </c>
      <c r="B62" s="31" t="s">
        <v>70</v>
      </c>
      <c r="C62" s="31"/>
      <c r="D62" s="31"/>
      <c r="E62" s="31"/>
      <c r="F62" s="31"/>
      <c r="G62" s="31"/>
      <c r="H62" s="31"/>
      <c r="I62" s="31"/>
      <c r="J62" s="7"/>
    </row>
    <row r="63" spans="1:10" ht="12.75">
      <c r="A63" s="12">
        <v>10301</v>
      </c>
      <c r="B63" s="32">
        <v>1</v>
      </c>
      <c r="C63" s="32"/>
      <c r="D63" s="32"/>
      <c r="E63" s="32"/>
      <c r="F63" s="13">
        <v>1120</v>
      </c>
      <c r="G63" s="33">
        <v>1120</v>
      </c>
      <c r="H63" s="33"/>
      <c r="I63" s="11" t="s">
        <v>71</v>
      </c>
      <c r="J63" s="14">
        <v>6000000</v>
      </c>
    </row>
    <row r="64" spans="1:10" ht="22.5">
      <c r="A64" s="12">
        <v>10303</v>
      </c>
      <c r="B64" s="32">
        <v>1</v>
      </c>
      <c r="C64" s="32"/>
      <c r="D64" s="32"/>
      <c r="E64" s="32"/>
      <c r="F64" s="13">
        <v>1120</v>
      </c>
      <c r="G64" s="33">
        <v>1120</v>
      </c>
      <c r="H64" s="33"/>
      <c r="I64" s="11" t="s">
        <v>72</v>
      </c>
      <c r="J64" s="14">
        <v>4000000</v>
      </c>
    </row>
    <row r="65" spans="1:10" ht="12.75">
      <c r="A65" s="12">
        <v>10304</v>
      </c>
      <c r="B65" s="32">
        <v>1</v>
      </c>
      <c r="C65" s="32"/>
      <c r="D65" s="32"/>
      <c r="E65" s="32"/>
      <c r="F65" s="13">
        <v>1120</v>
      </c>
      <c r="G65" s="33">
        <v>1120</v>
      </c>
      <c r="H65" s="33"/>
      <c r="I65" s="11" t="s">
        <v>73</v>
      </c>
      <c r="J65" s="14">
        <v>250000</v>
      </c>
    </row>
    <row r="66" spans="1:10" ht="33.75">
      <c r="A66" s="12">
        <v>10306</v>
      </c>
      <c r="B66" s="32">
        <v>1</v>
      </c>
      <c r="C66" s="32"/>
      <c r="D66" s="32"/>
      <c r="E66" s="32"/>
      <c r="F66" s="13">
        <v>1120</v>
      </c>
      <c r="G66" s="33">
        <v>1120</v>
      </c>
      <c r="H66" s="33"/>
      <c r="I66" s="11" t="s">
        <v>74</v>
      </c>
      <c r="J66" s="14">
        <v>3500000</v>
      </c>
    </row>
    <row r="67" spans="1:10" ht="56.25">
      <c r="A67" s="1"/>
      <c r="B67" s="11"/>
      <c r="C67" s="33">
        <v>1</v>
      </c>
      <c r="D67" s="33"/>
      <c r="E67" s="33"/>
      <c r="F67" s="13">
        <v>1120</v>
      </c>
      <c r="G67" s="33">
        <v>1120</v>
      </c>
      <c r="H67" s="33"/>
      <c r="I67" s="11" t="s">
        <v>75</v>
      </c>
      <c r="J67" s="17"/>
    </row>
    <row r="68" spans="1:11" ht="23.25" thickBot="1">
      <c r="A68" s="35">
        <v>10307</v>
      </c>
      <c r="B68" s="36">
        <v>1</v>
      </c>
      <c r="C68" s="36"/>
      <c r="D68" s="36"/>
      <c r="E68" s="36"/>
      <c r="F68" s="37">
        <v>1120</v>
      </c>
      <c r="G68" s="38">
        <v>1120</v>
      </c>
      <c r="H68" s="38"/>
      <c r="I68" s="39" t="s">
        <v>76</v>
      </c>
      <c r="J68" s="40">
        <v>11400000</v>
      </c>
      <c r="K68" t="s">
        <v>192</v>
      </c>
    </row>
    <row r="69" spans="1:10" ht="15">
      <c r="A69" s="15"/>
      <c r="B69" s="15"/>
      <c r="C69" s="34"/>
      <c r="D69" s="34"/>
      <c r="E69" s="34"/>
      <c r="F69" s="15"/>
      <c r="G69" s="34"/>
      <c r="H69" s="34"/>
      <c r="I69" s="8" t="s">
        <v>26</v>
      </c>
      <c r="J69" s="16">
        <f>SUM(J63:J68)</f>
        <v>25150000</v>
      </c>
    </row>
    <row r="70" spans="1:10" ht="14.25">
      <c r="A70" s="10" t="s">
        <v>77</v>
      </c>
      <c r="B70" s="31" t="s">
        <v>78</v>
      </c>
      <c r="C70" s="31"/>
      <c r="D70" s="31"/>
      <c r="E70" s="31"/>
      <c r="F70" s="31"/>
      <c r="G70" s="31"/>
      <c r="H70" s="31"/>
      <c r="I70" s="31"/>
      <c r="J70" s="7"/>
    </row>
    <row r="71" spans="1:10" ht="22.5">
      <c r="A71" s="12">
        <v>10401</v>
      </c>
      <c r="B71" s="32">
        <v>1</v>
      </c>
      <c r="C71" s="32"/>
      <c r="D71" s="32"/>
      <c r="E71" s="32"/>
      <c r="F71" s="13">
        <v>1120</v>
      </c>
      <c r="G71" s="33">
        <v>1120</v>
      </c>
      <c r="H71" s="33"/>
      <c r="I71" s="11" t="s">
        <v>79</v>
      </c>
      <c r="J71" s="14">
        <v>200000</v>
      </c>
    </row>
    <row r="72" spans="1:10" ht="90">
      <c r="A72" s="1"/>
      <c r="B72" s="11"/>
      <c r="C72" s="33">
        <v>1</v>
      </c>
      <c r="D72" s="33"/>
      <c r="E72" s="33"/>
      <c r="F72" s="13">
        <v>1120</v>
      </c>
      <c r="G72" s="33">
        <v>1120</v>
      </c>
      <c r="H72" s="33"/>
      <c r="I72" s="11" t="s">
        <v>80</v>
      </c>
      <c r="J72" s="17"/>
    </row>
    <row r="73" spans="1:10" ht="22.5">
      <c r="A73" s="35">
        <v>10404</v>
      </c>
      <c r="B73" s="36">
        <v>1</v>
      </c>
      <c r="C73" s="36"/>
      <c r="D73" s="36"/>
      <c r="E73" s="36"/>
      <c r="F73" s="37">
        <v>1120</v>
      </c>
      <c r="G73" s="38">
        <v>1120</v>
      </c>
      <c r="H73" s="38"/>
      <c r="I73" s="39" t="s">
        <v>81</v>
      </c>
      <c r="J73" s="40">
        <v>14000000</v>
      </c>
    </row>
    <row r="74" spans="1:10" ht="12.75">
      <c r="A74" s="12">
        <v>10405</v>
      </c>
      <c r="B74" s="32">
        <v>1</v>
      </c>
      <c r="C74" s="32"/>
      <c r="D74" s="32"/>
      <c r="E74" s="32"/>
      <c r="F74" s="13">
        <v>1120</v>
      </c>
      <c r="G74" s="33">
        <v>1120</v>
      </c>
      <c r="H74" s="33"/>
      <c r="I74" s="11" t="s">
        <v>82</v>
      </c>
      <c r="J74" s="14">
        <v>0</v>
      </c>
    </row>
    <row r="75" spans="1:10" ht="56.25">
      <c r="A75" s="1"/>
      <c r="B75" s="11"/>
      <c r="C75" s="33">
        <v>1</v>
      </c>
      <c r="D75" s="33"/>
      <c r="E75" s="33"/>
      <c r="F75" s="13">
        <v>1120</v>
      </c>
      <c r="G75" s="33">
        <v>1120</v>
      </c>
      <c r="H75" s="33"/>
      <c r="I75" s="11" t="s">
        <v>83</v>
      </c>
      <c r="J75" s="17"/>
    </row>
    <row r="76" spans="1:10" ht="12.75">
      <c r="A76" s="12">
        <v>10406</v>
      </c>
      <c r="B76" s="32">
        <v>1</v>
      </c>
      <c r="C76" s="32"/>
      <c r="D76" s="32"/>
      <c r="E76" s="32"/>
      <c r="F76" s="13">
        <v>1120</v>
      </c>
      <c r="G76" s="33">
        <v>1120</v>
      </c>
      <c r="H76" s="33"/>
      <c r="I76" s="11" t="s">
        <v>84</v>
      </c>
      <c r="J76" s="14">
        <v>108500000</v>
      </c>
    </row>
    <row r="77" spans="1:10" ht="78.75">
      <c r="A77" s="1"/>
      <c r="B77" s="11"/>
      <c r="C77" s="33">
        <v>1</v>
      </c>
      <c r="D77" s="33"/>
      <c r="E77" s="33"/>
      <c r="F77" s="13">
        <v>1120</v>
      </c>
      <c r="G77" s="33">
        <v>1120</v>
      </c>
      <c r="H77" s="33"/>
      <c r="I77" s="11" t="s">
        <v>85</v>
      </c>
      <c r="J77" s="17"/>
    </row>
    <row r="78" spans="1:10" ht="22.5">
      <c r="A78" s="12">
        <v>10499</v>
      </c>
      <c r="B78" s="32">
        <v>1</v>
      </c>
      <c r="C78" s="32"/>
      <c r="D78" s="32"/>
      <c r="E78" s="32"/>
      <c r="F78" s="13">
        <v>1120</v>
      </c>
      <c r="G78" s="33">
        <v>1120</v>
      </c>
      <c r="H78" s="33"/>
      <c r="I78" s="11" t="s">
        <v>86</v>
      </c>
      <c r="J78" s="14">
        <v>5000000</v>
      </c>
    </row>
    <row r="79" spans="1:10" ht="90.75" thickBot="1">
      <c r="A79" s="1"/>
      <c r="B79" s="11"/>
      <c r="C79" s="33">
        <v>1</v>
      </c>
      <c r="D79" s="33"/>
      <c r="E79" s="33"/>
      <c r="F79" s="13">
        <v>1120</v>
      </c>
      <c r="G79" s="33">
        <v>1120</v>
      </c>
      <c r="H79" s="33"/>
      <c r="I79" s="11" t="s">
        <v>87</v>
      </c>
      <c r="J79" s="17"/>
    </row>
    <row r="80" spans="1:10" ht="15">
      <c r="A80" s="15"/>
      <c r="B80" s="15"/>
      <c r="C80" s="34"/>
      <c r="D80" s="34"/>
      <c r="E80" s="34"/>
      <c r="F80" s="15"/>
      <c r="G80" s="34"/>
      <c r="H80" s="34"/>
      <c r="I80" s="8" t="s">
        <v>26</v>
      </c>
      <c r="J80" s="16">
        <f>SUM(J71:J78)</f>
        <v>127700000</v>
      </c>
    </row>
    <row r="81" spans="1:10" ht="14.25">
      <c r="A81" s="10" t="s">
        <v>88</v>
      </c>
      <c r="B81" s="31" t="s">
        <v>89</v>
      </c>
      <c r="C81" s="31"/>
      <c r="D81" s="31"/>
      <c r="E81" s="31"/>
      <c r="F81" s="31"/>
      <c r="G81" s="31"/>
      <c r="H81" s="31"/>
      <c r="I81" s="31"/>
      <c r="J81" s="7"/>
    </row>
    <row r="82" spans="1:10" ht="12.75">
      <c r="A82" s="12">
        <v>10501</v>
      </c>
      <c r="B82" s="32">
        <v>1</v>
      </c>
      <c r="C82" s="32"/>
      <c r="D82" s="32"/>
      <c r="E82" s="32"/>
      <c r="F82" s="13">
        <v>1120</v>
      </c>
      <c r="G82" s="33">
        <v>1120</v>
      </c>
      <c r="H82" s="33"/>
      <c r="I82" s="11" t="s">
        <v>90</v>
      </c>
      <c r="J82" s="14">
        <v>2000000</v>
      </c>
    </row>
    <row r="83" spans="1:10" ht="12.75">
      <c r="A83" s="12">
        <v>10502</v>
      </c>
      <c r="B83" s="32">
        <v>1</v>
      </c>
      <c r="C83" s="32"/>
      <c r="D83" s="32"/>
      <c r="E83" s="32"/>
      <c r="F83" s="13">
        <v>1120</v>
      </c>
      <c r="G83" s="33">
        <v>1120</v>
      </c>
      <c r="H83" s="33"/>
      <c r="I83" s="11" t="s">
        <v>91</v>
      </c>
      <c r="J83" s="14">
        <v>25000000</v>
      </c>
    </row>
    <row r="84" spans="1:10" ht="12.75">
      <c r="A84" s="12">
        <v>10503</v>
      </c>
      <c r="B84" s="32">
        <v>1</v>
      </c>
      <c r="C84" s="32"/>
      <c r="D84" s="32"/>
      <c r="E84" s="32"/>
      <c r="F84" s="13">
        <v>1120</v>
      </c>
      <c r="G84" s="33">
        <v>1120</v>
      </c>
      <c r="H84" s="33"/>
      <c r="I84" s="11" t="s">
        <v>92</v>
      </c>
      <c r="J84" s="14">
        <v>3000000</v>
      </c>
    </row>
    <row r="85" spans="1:10" ht="13.5" thickBot="1">
      <c r="A85" s="12">
        <v>10504</v>
      </c>
      <c r="B85" s="32">
        <v>1</v>
      </c>
      <c r="C85" s="32"/>
      <c r="D85" s="32"/>
      <c r="E85" s="32"/>
      <c r="F85" s="13">
        <v>1120</v>
      </c>
      <c r="G85" s="33">
        <v>1120</v>
      </c>
      <c r="H85" s="33"/>
      <c r="I85" s="11" t="s">
        <v>93</v>
      </c>
      <c r="J85" s="14">
        <v>4500000</v>
      </c>
    </row>
    <row r="86" spans="1:10" ht="15">
      <c r="A86" s="15"/>
      <c r="B86" s="15"/>
      <c r="C86" s="34"/>
      <c r="D86" s="34"/>
      <c r="E86" s="34"/>
      <c r="F86" s="15"/>
      <c r="G86" s="34"/>
      <c r="H86" s="34"/>
      <c r="I86" s="8" t="s">
        <v>26</v>
      </c>
      <c r="J86" s="16">
        <f>SUM(J82:J85)</f>
        <v>34500000</v>
      </c>
    </row>
    <row r="87" spans="1:10" ht="14.25">
      <c r="A87" s="10" t="s">
        <v>94</v>
      </c>
      <c r="B87" s="31" t="s">
        <v>95</v>
      </c>
      <c r="C87" s="31"/>
      <c r="D87" s="31"/>
      <c r="E87" s="31"/>
      <c r="F87" s="31"/>
      <c r="G87" s="31"/>
      <c r="H87" s="31"/>
      <c r="I87" s="31"/>
      <c r="J87" s="7"/>
    </row>
    <row r="88" spans="1:10" ht="13.5" thickBot="1">
      <c r="A88" s="12">
        <v>10601</v>
      </c>
      <c r="B88" s="32">
        <v>1</v>
      </c>
      <c r="C88" s="32"/>
      <c r="D88" s="32"/>
      <c r="E88" s="32"/>
      <c r="F88" s="13">
        <v>1120</v>
      </c>
      <c r="G88" s="33">
        <v>1120</v>
      </c>
      <c r="H88" s="33"/>
      <c r="I88" s="11" t="s">
        <v>96</v>
      </c>
      <c r="J88" s="14">
        <v>41000000</v>
      </c>
    </row>
    <row r="89" spans="1:10" ht="15">
      <c r="A89" s="15"/>
      <c r="B89" s="15"/>
      <c r="C89" s="34"/>
      <c r="D89" s="34"/>
      <c r="E89" s="34"/>
      <c r="F89" s="15"/>
      <c r="G89" s="34"/>
      <c r="H89" s="34"/>
      <c r="I89" s="8" t="s">
        <v>26</v>
      </c>
      <c r="J89" s="16">
        <f>SUM(J88)</f>
        <v>41000000</v>
      </c>
    </row>
    <row r="90" spans="1:10" ht="14.25">
      <c r="A90" s="10" t="s">
        <v>97</v>
      </c>
      <c r="B90" s="31" t="s">
        <v>98</v>
      </c>
      <c r="C90" s="31"/>
      <c r="D90" s="31"/>
      <c r="E90" s="31"/>
      <c r="F90" s="31"/>
      <c r="G90" s="31"/>
      <c r="H90" s="31"/>
      <c r="I90" s="31"/>
      <c r="J90" s="7"/>
    </row>
    <row r="91" spans="1:10" ht="12.75">
      <c r="A91" s="12">
        <v>10701</v>
      </c>
      <c r="B91" s="32">
        <v>1</v>
      </c>
      <c r="C91" s="32"/>
      <c r="D91" s="32"/>
      <c r="E91" s="32"/>
      <c r="F91" s="13">
        <v>1120</v>
      </c>
      <c r="G91" s="33">
        <v>1120</v>
      </c>
      <c r="H91" s="33"/>
      <c r="I91" s="11" t="s">
        <v>99</v>
      </c>
      <c r="J91" s="14">
        <v>10000000</v>
      </c>
    </row>
    <row r="92" spans="1:10" ht="45">
      <c r="A92" s="1"/>
      <c r="B92" s="11"/>
      <c r="C92" s="33">
        <v>1</v>
      </c>
      <c r="D92" s="33"/>
      <c r="E92" s="33"/>
      <c r="F92" s="13">
        <v>1120</v>
      </c>
      <c r="G92" s="33">
        <v>1120</v>
      </c>
      <c r="H92" s="33"/>
      <c r="I92" s="11" t="s">
        <v>100</v>
      </c>
      <c r="J92" s="17"/>
    </row>
    <row r="93" spans="1:10" ht="22.5">
      <c r="A93" s="35">
        <v>10702</v>
      </c>
      <c r="B93" s="36">
        <v>1</v>
      </c>
      <c r="C93" s="36"/>
      <c r="D93" s="36"/>
      <c r="E93" s="36"/>
      <c r="F93" s="37">
        <v>1120</v>
      </c>
      <c r="G93" s="38">
        <v>1120</v>
      </c>
      <c r="H93" s="38"/>
      <c r="I93" s="39" t="s">
        <v>101</v>
      </c>
      <c r="J93" s="40">
        <v>0</v>
      </c>
    </row>
    <row r="94" spans="1:10" ht="45">
      <c r="A94" s="1"/>
      <c r="B94" s="11"/>
      <c r="C94" s="33">
        <v>1</v>
      </c>
      <c r="D94" s="33"/>
      <c r="E94" s="33"/>
      <c r="F94" s="13">
        <v>1120</v>
      </c>
      <c r="G94" s="33">
        <v>1120</v>
      </c>
      <c r="H94" s="33"/>
      <c r="I94" s="11" t="s">
        <v>102</v>
      </c>
      <c r="J94" s="17"/>
    </row>
    <row r="95" spans="1:10" ht="23.25" thickBot="1">
      <c r="A95" s="12">
        <v>10703</v>
      </c>
      <c r="B95" s="32">
        <v>1</v>
      </c>
      <c r="C95" s="32"/>
      <c r="D95" s="32"/>
      <c r="E95" s="32"/>
      <c r="F95" s="13">
        <v>1120</v>
      </c>
      <c r="G95" s="33">
        <v>1120</v>
      </c>
      <c r="H95" s="33"/>
      <c r="I95" s="11" t="s">
        <v>103</v>
      </c>
      <c r="J95" s="14">
        <v>200000</v>
      </c>
    </row>
    <row r="96" spans="1:10" ht="15">
      <c r="A96" s="15"/>
      <c r="B96" s="15"/>
      <c r="C96" s="34"/>
      <c r="D96" s="34"/>
      <c r="E96" s="34"/>
      <c r="F96" s="15"/>
      <c r="G96" s="34"/>
      <c r="H96" s="34"/>
      <c r="I96" s="8" t="s">
        <v>26</v>
      </c>
      <c r="J96" s="16">
        <f>SUM(J91:J95)</f>
        <v>10200000</v>
      </c>
    </row>
    <row r="97" spans="1:10" ht="14.25">
      <c r="A97" s="10" t="s">
        <v>104</v>
      </c>
      <c r="B97" s="31" t="s">
        <v>105</v>
      </c>
      <c r="C97" s="31"/>
      <c r="D97" s="31"/>
      <c r="E97" s="31"/>
      <c r="F97" s="31"/>
      <c r="G97" s="31"/>
      <c r="H97" s="31"/>
      <c r="I97" s="31"/>
      <c r="J97" s="7"/>
    </row>
    <row r="98" spans="1:10" ht="22.5">
      <c r="A98" s="12">
        <v>10801</v>
      </c>
      <c r="B98" s="32">
        <v>1</v>
      </c>
      <c r="C98" s="32"/>
      <c r="D98" s="32"/>
      <c r="E98" s="32"/>
      <c r="F98" s="13">
        <v>1120</v>
      </c>
      <c r="G98" s="33">
        <v>1120</v>
      </c>
      <c r="H98" s="33"/>
      <c r="I98" s="11" t="s">
        <v>106</v>
      </c>
      <c r="J98" s="14">
        <v>13177000</v>
      </c>
    </row>
    <row r="99" spans="1:10" ht="33.75">
      <c r="A99" s="12">
        <v>10804</v>
      </c>
      <c r="B99" s="32">
        <v>1</v>
      </c>
      <c r="C99" s="32"/>
      <c r="D99" s="32"/>
      <c r="E99" s="32"/>
      <c r="F99" s="13">
        <v>1120</v>
      </c>
      <c r="G99" s="33">
        <v>1120</v>
      </c>
      <c r="H99" s="33"/>
      <c r="I99" s="11" t="s">
        <v>107</v>
      </c>
      <c r="J99" s="14">
        <v>5600000</v>
      </c>
    </row>
    <row r="100" spans="1:11" ht="22.5">
      <c r="A100" s="35">
        <v>10805</v>
      </c>
      <c r="B100" s="36">
        <v>1</v>
      </c>
      <c r="C100" s="36"/>
      <c r="D100" s="36"/>
      <c r="E100" s="36"/>
      <c r="F100" s="37">
        <v>1120</v>
      </c>
      <c r="G100" s="38">
        <v>1120</v>
      </c>
      <c r="H100" s="38"/>
      <c r="I100" s="39" t="s">
        <v>108</v>
      </c>
      <c r="J100" s="40">
        <v>12000000</v>
      </c>
      <c r="K100" s="22" t="s">
        <v>192</v>
      </c>
    </row>
    <row r="101" spans="1:10" ht="22.5">
      <c r="A101" s="12">
        <v>10806</v>
      </c>
      <c r="B101" s="32">
        <v>1</v>
      </c>
      <c r="C101" s="32"/>
      <c r="D101" s="32"/>
      <c r="E101" s="32"/>
      <c r="F101" s="13">
        <v>1120</v>
      </c>
      <c r="G101" s="33">
        <v>1120</v>
      </c>
      <c r="H101" s="33"/>
      <c r="I101" s="11" t="s">
        <v>109</v>
      </c>
      <c r="J101" s="14">
        <v>750000</v>
      </c>
    </row>
    <row r="102" spans="1:10" ht="33.75">
      <c r="A102" s="12">
        <v>10807</v>
      </c>
      <c r="B102" s="32">
        <v>1</v>
      </c>
      <c r="C102" s="32"/>
      <c r="D102" s="32"/>
      <c r="E102" s="32"/>
      <c r="F102" s="13">
        <v>1120</v>
      </c>
      <c r="G102" s="33">
        <v>1120</v>
      </c>
      <c r="H102" s="33"/>
      <c r="I102" s="11" t="s">
        <v>110</v>
      </c>
      <c r="J102" s="14">
        <v>3500000</v>
      </c>
    </row>
    <row r="103" spans="1:10" ht="33.75">
      <c r="A103" s="12">
        <v>10808</v>
      </c>
      <c r="B103" s="32">
        <v>1</v>
      </c>
      <c r="C103" s="32"/>
      <c r="D103" s="32"/>
      <c r="E103" s="32"/>
      <c r="F103" s="13">
        <v>1120</v>
      </c>
      <c r="G103" s="33">
        <v>1120</v>
      </c>
      <c r="H103" s="33"/>
      <c r="I103" s="11" t="s">
        <v>111</v>
      </c>
      <c r="J103" s="14">
        <v>2500000</v>
      </c>
    </row>
    <row r="104" spans="1:10" ht="23.25" thickBot="1">
      <c r="A104" s="12">
        <v>10899</v>
      </c>
      <c r="B104" s="32">
        <v>1</v>
      </c>
      <c r="C104" s="32"/>
      <c r="D104" s="32"/>
      <c r="E104" s="32"/>
      <c r="F104" s="13">
        <v>1120</v>
      </c>
      <c r="G104" s="33">
        <v>1120</v>
      </c>
      <c r="H104" s="33"/>
      <c r="I104" s="11" t="s">
        <v>112</v>
      </c>
      <c r="J104" s="14">
        <v>150000</v>
      </c>
    </row>
    <row r="105" spans="1:10" ht="15">
      <c r="A105" s="15"/>
      <c r="B105" s="15"/>
      <c r="C105" s="34"/>
      <c r="D105" s="34"/>
      <c r="E105" s="34"/>
      <c r="F105" s="15"/>
      <c r="G105" s="34"/>
      <c r="H105" s="34"/>
      <c r="I105" s="8" t="s">
        <v>26</v>
      </c>
      <c r="J105" s="16">
        <f>SUM(J98:J104)</f>
        <v>37677000</v>
      </c>
    </row>
    <row r="106" spans="1:10" ht="14.25">
      <c r="A106" s="10" t="s">
        <v>113</v>
      </c>
      <c r="B106" s="31" t="s">
        <v>114</v>
      </c>
      <c r="C106" s="31"/>
      <c r="D106" s="31"/>
      <c r="E106" s="31"/>
      <c r="F106" s="31"/>
      <c r="G106" s="31"/>
      <c r="H106" s="31"/>
      <c r="I106" s="31"/>
      <c r="J106" s="7"/>
    </row>
    <row r="107" spans="1:10" ht="12.75">
      <c r="A107" s="12">
        <v>10999</v>
      </c>
      <c r="B107" s="32">
        <v>1</v>
      </c>
      <c r="C107" s="32"/>
      <c r="D107" s="32"/>
      <c r="E107" s="32"/>
      <c r="F107" s="13">
        <v>1120</v>
      </c>
      <c r="G107" s="33">
        <v>1310</v>
      </c>
      <c r="H107" s="33"/>
      <c r="I107" s="11" t="s">
        <v>115</v>
      </c>
      <c r="J107" s="14">
        <v>600000</v>
      </c>
    </row>
    <row r="108" spans="1:10" ht="57" thickBot="1">
      <c r="A108" s="1"/>
      <c r="B108" s="11"/>
      <c r="C108" s="33">
        <v>1</v>
      </c>
      <c r="D108" s="33"/>
      <c r="E108" s="33"/>
      <c r="F108" s="13">
        <v>1120</v>
      </c>
      <c r="G108" s="33">
        <v>1310</v>
      </c>
      <c r="H108" s="33"/>
      <c r="I108" s="11" t="s">
        <v>116</v>
      </c>
      <c r="J108" s="17"/>
    </row>
    <row r="109" spans="1:10" ht="15">
      <c r="A109" s="15"/>
      <c r="B109" s="15"/>
      <c r="C109" s="34"/>
      <c r="D109" s="34"/>
      <c r="E109" s="34"/>
      <c r="F109" s="15"/>
      <c r="G109" s="34"/>
      <c r="H109" s="34"/>
      <c r="I109" s="8" t="s">
        <v>26</v>
      </c>
      <c r="J109" s="16">
        <f>SUM(J107:J108)</f>
        <v>600000</v>
      </c>
    </row>
    <row r="110" spans="1:10" ht="14.25">
      <c r="A110" s="10" t="s">
        <v>117</v>
      </c>
      <c r="B110" s="31" t="s">
        <v>118</v>
      </c>
      <c r="C110" s="31"/>
      <c r="D110" s="31"/>
      <c r="E110" s="31"/>
      <c r="F110" s="31"/>
      <c r="G110" s="31"/>
      <c r="H110" s="31"/>
      <c r="I110" s="31"/>
      <c r="J110" s="7"/>
    </row>
    <row r="111" spans="1:10" ht="13.5" thickBot="1">
      <c r="A111" s="12">
        <v>19905</v>
      </c>
      <c r="B111" s="32">
        <v>1</v>
      </c>
      <c r="C111" s="32"/>
      <c r="D111" s="32"/>
      <c r="E111" s="32"/>
      <c r="F111" s="13">
        <v>1120</v>
      </c>
      <c r="G111" s="33">
        <v>1120</v>
      </c>
      <c r="H111" s="33"/>
      <c r="I111" s="11" t="s">
        <v>119</v>
      </c>
      <c r="J111" s="14">
        <v>500000</v>
      </c>
    </row>
    <row r="112" spans="1:10" ht="15.75" thickBot="1">
      <c r="A112" s="15"/>
      <c r="B112" s="15"/>
      <c r="C112" s="34"/>
      <c r="D112" s="34"/>
      <c r="E112" s="34"/>
      <c r="F112" s="15"/>
      <c r="G112" s="34"/>
      <c r="H112" s="34"/>
      <c r="I112" s="8" t="s">
        <v>26</v>
      </c>
      <c r="J112" s="16">
        <f>SUM(J111)</f>
        <v>500000</v>
      </c>
    </row>
    <row r="113" spans="1:10" ht="15">
      <c r="A113" s="15"/>
      <c r="B113" s="15"/>
      <c r="C113" s="34"/>
      <c r="D113" s="34"/>
      <c r="E113" s="34"/>
      <c r="F113" s="15"/>
      <c r="G113" s="34"/>
      <c r="H113" s="34"/>
      <c r="I113" s="8" t="s">
        <v>52</v>
      </c>
      <c r="J113" s="16">
        <f>+J112+J109+J105+J96+J89+J86+J80+J69+J61+J53</f>
        <v>444977000</v>
      </c>
    </row>
    <row r="114" spans="1:10" ht="14.25">
      <c r="A114" s="5" t="s">
        <v>20</v>
      </c>
      <c r="B114" s="6">
        <v>2</v>
      </c>
      <c r="C114" s="29" t="s">
        <v>120</v>
      </c>
      <c r="D114" s="29"/>
      <c r="E114" s="29"/>
      <c r="F114" s="29"/>
      <c r="G114" s="29"/>
      <c r="H114" s="29"/>
      <c r="I114" s="29"/>
      <c r="J114" s="7"/>
    </row>
    <row r="115" spans="1:10" ht="14.25">
      <c r="A115" s="10" t="s">
        <v>121</v>
      </c>
      <c r="B115" s="31" t="s">
        <v>122</v>
      </c>
      <c r="C115" s="31"/>
      <c r="D115" s="31"/>
      <c r="E115" s="31"/>
      <c r="F115" s="31"/>
      <c r="G115" s="31"/>
      <c r="H115" s="31"/>
      <c r="I115" s="31"/>
      <c r="J115" s="7"/>
    </row>
    <row r="116" spans="1:10" ht="12.75">
      <c r="A116" s="12">
        <v>20101</v>
      </c>
      <c r="B116" s="32">
        <v>1</v>
      </c>
      <c r="C116" s="32"/>
      <c r="D116" s="32"/>
      <c r="E116" s="32"/>
      <c r="F116" s="13">
        <v>1120</v>
      </c>
      <c r="G116" s="33">
        <v>1120</v>
      </c>
      <c r="H116" s="33"/>
      <c r="I116" s="11" t="s">
        <v>123</v>
      </c>
      <c r="J116" s="14">
        <v>12000000</v>
      </c>
    </row>
    <row r="117" spans="1:10" ht="22.5">
      <c r="A117" s="12">
        <v>20102</v>
      </c>
      <c r="B117" s="32">
        <v>1</v>
      </c>
      <c r="C117" s="32"/>
      <c r="D117" s="32"/>
      <c r="E117" s="32"/>
      <c r="F117" s="13">
        <v>1120</v>
      </c>
      <c r="G117" s="33">
        <v>1120</v>
      </c>
      <c r="H117" s="33"/>
      <c r="I117" s="11" t="s">
        <v>124</v>
      </c>
      <c r="J117" s="14">
        <v>1500000</v>
      </c>
    </row>
    <row r="118" spans="1:10" ht="12.75">
      <c r="A118" s="12">
        <v>20104</v>
      </c>
      <c r="B118" s="32">
        <v>1</v>
      </c>
      <c r="C118" s="32"/>
      <c r="D118" s="32"/>
      <c r="E118" s="32"/>
      <c r="F118" s="13">
        <v>1120</v>
      </c>
      <c r="G118" s="33">
        <v>1120</v>
      </c>
      <c r="H118" s="33"/>
      <c r="I118" s="11" t="s">
        <v>125</v>
      </c>
      <c r="J118" s="14">
        <v>10000000</v>
      </c>
    </row>
    <row r="119" spans="1:10" ht="23.25" thickBot="1">
      <c r="A119" s="12">
        <v>20199</v>
      </c>
      <c r="B119" s="32">
        <v>1</v>
      </c>
      <c r="C119" s="32"/>
      <c r="D119" s="32"/>
      <c r="E119" s="32"/>
      <c r="F119" s="13">
        <v>1120</v>
      </c>
      <c r="G119" s="33">
        <v>1120</v>
      </c>
      <c r="H119" s="33"/>
      <c r="I119" s="11" t="s">
        <v>126</v>
      </c>
      <c r="J119" s="14">
        <v>200000</v>
      </c>
    </row>
    <row r="120" spans="1:10" ht="15">
      <c r="A120" s="15"/>
      <c r="B120" s="15"/>
      <c r="C120" s="34"/>
      <c r="D120" s="34"/>
      <c r="E120" s="34"/>
      <c r="F120" s="15"/>
      <c r="G120" s="34"/>
      <c r="H120" s="34"/>
      <c r="I120" s="8" t="s">
        <v>26</v>
      </c>
      <c r="J120" s="16">
        <f>SUM(J116:J119)</f>
        <v>23700000</v>
      </c>
    </row>
    <row r="121" spans="1:10" ht="14.25">
      <c r="A121" s="10" t="s">
        <v>127</v>
      </c>
      <c r="B121" s="31" t="s">
        <v>128</v>
      </c>
      <c r="C121" s="31"/>
      <c r="D121" s="31"/>
      <c r="E121" s="31"/>
      <c r="F121" s="31"/>
      <c r="G121" s="31"/>
      <c r="H121" s="31"/>
      <c r="I121" s="31"/>
      <c r="J121" s="7"/>
    </row>
    <row r="122" spans="1:10" ht="13.5" thickBot="1">
      <c r="A122" s="12">
        <v>20203</v>
      </c>
      <c r="B122" s="32">
        <v>1</v>
      </c>
      <c r="C122" s="32"/>
      <c r="D122" s="32"/>
      <c r="E122" s="32"/>
      <c r="F122" s="13">
        <v>1120</v>
      </c>
      <c r="G122" s="33">
        <v>1120</v>
      </c>
      <c r="H122" s="33"/>
      <c r="I122" s="11" t="s">
        <v>129</v>
      </c>
      <c r="J122" s="14">
        <v>1700000</v>
      </c>
    </row>
    <row r="123" spans="1:10" ht="15">
      <c r="A123" s="15"/>
      <c r="B123" s="15"/>
      <c r="C123" s="34"/>
      <c r="D123" s="34"/>
      <c r="E123" s="34"/>
      <c r="F123" s="15"/>
      <c r="G123" s="34"/>
      <c r="H123" s="34"/>
      <c r="I123" s="8" t="s">
        <v>26</v>
      </c>
      <c r="J123" s="16">
        <f>SUM(J122)</f>
        <v>1700000</v>
      </c>
    </row>
    <row r="124" spans="1:10" ht="14.25">
      <c r="A124" s="10" t="s">
        <v>130</v>
      </c>
      <c r="B124" s="31" t="s">
        <v>131</v>
      </c>
      <c r="C124" s="31"/>
      <c r="D124" s="31"/>
      <c r="E124" s="31"/>
      <c r="F124" s="31"/>
      <c r="G124" s="31"/>
      <c r="H124" s="31"/>
      <c r="I124" s="31"/>
      <c r="J124" s="7"/>
    </row>
    <row r="125" spans="1:10" ht="22.5">
      <c r="A125" s="12">
        <v>20301</v>
      </c>
      <c r="B125" s="32">
        <v>1</v>
      </c>
      <c r="C125" s="32"/>
      <c r="D125" s="32"/>
      <c r="E125" s="32"/>
      <c r="F125" s="13">
        <v>1120</v>
      </c>
      <c r="G125" s="33">
        <v>1120</v>
      </c>
      <c r="H125" s="33"/>
      <c r="I125" s="11" t="s">
        <v>132</v>
      </c>
      <c r="J125" s="14">
        <v>200000</v>
      </c>
    </row>
    <row r="126" spans="1:10" ht="22.5">
      <c r="A126" s="12">
        <v>20302</v>
      </c>
      <c r="B126" s="32">
        <v>1</v>
      </c>
      <c r="C126" s="32"/>
      <c r="D126" s="32"/>
      <c r="E126" s="32"/>
      <c r="F126" s="13">
        <v>1120</v>
      </c>
      <c r="G126" s="33">
        <v>1120</v>
      </c>
      <c r="H126" s="33"/>
      <c r="I126" s="11" t="s">
        <v>133</v>
      </c>
      <c r="J126" s="14">
        <v>200000</v>
      </c>
    </row>
    <row r="127" spans="1:10" ht="12.75">
      <c r="A127" s="12">
        <v>20303</v>
      </c>
      <c r="B127" s="32">
        <v>1</v>
      </c>
      <c r="C127" s="32"/>
      <c r="D127" s="32"/>
      <c r="E127" s="32"/>
      <c r="F127" s="13">
        <v>1120</v>
      </c>
      <c r="G127" s="33">
        <v>1120</v>
      </c>
      <c r="H127" s="33"/>
      <c r="I127" s="11" t="s">
        <v>134</v>
      </c>
      <c r="J127" s="14">
        <v>150000</v>
      </c>
    </row>
    <row r="128" spans="1:10" ht="33.75">
      <c r="A128" s="12">
        <v>20304</v>
      </c>
      <c r="B128" s="32">
        <v>1</v>
      </c>
      <c r="C128" s="32"/>
      <c r="D128" s="32"/>
      <c r="E128" s="32"/>
      <c r="F128" s="13">
        <v>1120</v>
      </c>
      <c r="G128" s="33">
        <v>1120</v>
      </c>
      <c r="H128" s="33"/>
      <c r="I128" s="11" t="s">
        <v>135</v>
      </c>
      <c r="J128" s="14">
        <v>1000000</v>
      </c>
    </row>
    <row r="129" spans="1:10" ht="22.5">
      <c r="A129" s="12">
        <v>20305</v>
      </c>
      <c r="B129" s="32">
        <v>1</v>
      </c>
      <c r="C129" s="32"/>
      <c r="D129" s="32"/>
      <c r="E129" s="32"/>
      <c r="F129" s="13">
        <v>1120</v>
      </c>
      <c r="G129" s="33">
        <v>1120</v>
      </c>
      <c r="H129" s="33"/>
      <c r="I129" s="11" t="s">
        <v>136</v>
      </c>
      <c r="J129" s="14">
        <v>50000</v>
      </c>
    </row>
    <row r="130" spans="1:10" ht="22.5">
      <c r="A130" s="12">
        <v>20306</v>
      </c>
      <c r="B130" s="32">
        <v>1</v>
      </c>
      <c r="C130" s="32"/>
      <c r="D130" s="32"/>
      <c r="E130" s="32"/>
      <c r="F130" s="13">
        <v>1120</v>
      </c>
      <c r="G130" s="33">
        <v>1120</v>
      </c>
      <c r="H130" s="33"/>
      <c r="I130" s="11" t="s">
        <v>137</v>
      </c>
      <c r="J130" s="14">
        <v>700000</v>
      </c>
    </row>
    <row r="131" spans="1:10" ht="34.5" thickBot="1">
      <c r="A131" s="12">
        <v>20399</v>
      </c>
      <c r="B131" s="32">
        <v>1</v>
      </c>
      <c r="C131" s="32"/>
      <c r="D131" s="32"/>
      <c r="E131" s="32"/>
      <c r="F131" s="13">
        <v>1120</v>
      </c>
      <c r="G131" s="33">
        <v>1120</v>
      </c>
      <c r="H131" s="33"/>
      <c r="I131" s="11" t="s">
        <v>138</v>
      </c>
      <c r="J131" s="14">
        <v>600000</v>
      </c>
    </row>
    <row r="132" spans="1:10" ht="15">
      <c r="A132" s="15"/>
      <c r="B132" s="15"/>
      <c r="C132" s="34"/>
      <c r="D132" s="34"/>
      <c r="E132" s="34"/>
      <c r="F132" s="15"/>
      <c r="G132" s="34"/>
      <c r="H132" s="34"/>
      <c r="I132" s="8" t="s">
        <v>26</v>
      </c>
      <c r="J132" s="16">
        <f>SUM(J125:J131)</f>
        <v>2900000</v>
      </c>
    </row>
    <row r="133" spans="1:10" ht="14.25">
      <c r="A133" s="10" t="s">
        <v>139</v>
      </c>
      <c r="B133" s="31" t="s">
        <v>140</v>
      </c>
      <c r="C133" s="31"/>
      <c r="D133" s="31"/>
      <c r="E133" s="31"/>
      <c r="F133" s="31"/>
      <c r="G133" s="31"/>
      <c r="H133" s="31"/>
      <c r="I133" s="31"/>
      <c r="J133" s="7"/>
    </row>
    <row r="134" spans="1:10" ht="12.75">
      <c r="A134" s="12">
        <v>20401</v>
      </c>
      <c r="B134" s="32">
        <v>1</v>
      </c>
      <c r="C134" s="32"/>
      <c r="D134" s="32"/>
      <c r="E134" s="32"/>
      <c r="F134" s="13">
        <v>1120</v>
      </c>
      <c r="G134" s="33">
        <v>1120</v>
      </c>
      <c r="H134" s="33"/>
      <c r="I134" s="11" t="s">
        <v>141</v>
      </c>
      <c r="J134" s="14">
        <v>1500000</v>
      </c>
    </row>
    <row r="135" spans="1:10" ht="13.5" thickBot="1">
      <c r="A135" s="12">
        <v>20402</v>
      </c>
      <c r="B135" s="32">
        <v>1</v>
      </c>
      <c r="C135" s="32"/>
      <c r="D135" s="32"/>
      <c r="E135" s="32"/>
      <c r="F135" s="13">
        <v>1120</v>
      </c>
      <c r="G135" s="33">
        <v>1120</v>
      </c>
      <c r="H135" s="33"/>
      <c r="I135" s="11" t="s">
        <v>142</v>
      </c>
      <c r="J135" s="14">
        <v>2000000</v>
      </c>
    </row>
    <row r="136" spans="1:10" ht="15">
      <c r="A136" s="15"/>
      <c r="B136" s="15"/>
      <c r="C136" s="34"/>
      <c r="D136" s="34"/>
      <c r="E136" s="34"/>
      <c r="F136" s="15"/>
      <c r="G136" s="34"/>
      <c r="H136" s="34"/>
      <c r="I136" s="8" t="s">
        <v>26</v>
      </c>
      <c r="J136" s="16">
        <f>SUM(J134:J135)</f>
        <v>3500000</v>
      </c>
    </row>
    <row r="137" spans="1:10" ht="14.25">
      <c r="A137" s="10" t="s">
        <v>143</v>
      </c>
      <c r="B137" s="31" t="s">
        <v>144</v>
      </c>
      <c r="C137" s="31"/>
      <c r="D137" s="31"/>
      <c r="E137" s="31"/>
      <c r="F137" s="31"/>
      <c r="G137" s="31"/>
      <c r="H137" s="31"/>
      <c r="I137" s="31"/>
      <c r="J137" s="7"/>
    </row>
    <row r="138" spans="1:10" ht="22.5">
      <c r="A138" s="12">
        <v>29901</v>
      </c>
      <c r="B138" s="32">
        <v>1</v>
      </c>
      <c r="C138" s="32"/>
      <c r="D138" s="32"/>
      <c r="E138" s="32"/>
      <c r="F138" s="13">
        <v>1120</v>
      </c>
      <c r="G138" s="33">
        <v>1120</v>
      </c>
      <c r="H138" s="33"/>
      <c r="I138" s="11" t="s">
        <v>145</v>
      </c>
      <c r="J138" s="14">
        <v>2000000</v>
      </c>
    </row>
    <row r="139" spans="1:10" ht="33.75">
      <c r="A139" s="12">
        <v>29902</v>
      </c>
      <c r="B139" s="32">
        <v>1</v>
      </c>
      <c r="C139" s="32"/>
      <c r="D139" s="32"/>
      <c r="E139" s="32"/>
      <c r="F139" s="13">
        <v>1120</v>
      </c>
      <c r="G139" s="33">
        <v>1120</v>
      </c>
      <c r="H139" s="33"/>
      <c r="I139" s="11" t="s">
        <v>146</v>
      </c>
      <c r="J139" s="14">
        <v>350000</v>
      </c>
    </row>
    <row r="140" spans="1:10" ht="22.5">
      <c r="A140" s="12">
        <v>29903</v>
      </c>
      <c r="B140" s="32">
        <v>1</v>
      </c>
      <c r="C140" s="32"/>
      <c r="D140" s="32"/>
      <c r="E140" s="32"/>
      <c r="F140" s="13">
        <v>1120</v>
      </c>
      <c r="G140" s="33">
        <v>1120</v>
      </c>
      <c r="H140" s="33"/>
      <c r="I140" s="11" t="s">
        <v>147</v>
      </c>
      <c r="J140" s="14">
        <v>8500000</v>
      </c>
    </row>
    <row r="141" spans="1:10" ht="12.75">
      <c r="A141" s="12">
        <v>29904</v>
      </c>
      <c r="B141" s="32">
        <v>1</v>
      </c>
      <c r="C141" s="32"/>
      <c r="D141" s="32"/>
      <c r="E141" s="32"/>
      <c r="F141" s="13">
        <v>1120</v>
      </c>
      <c r="G141" s="33">
        <v>1120</v>
      </c>
      <c r="H141" s="33"/>
      <c r="I141" s="11" t="s">
        <v>148</v>
      </c>
      <c r="J141" s="14">
        <v>1000000</v>
      </c>
    </row>
    <row r="142" spans="1:10" ht="22.5">
      <c r="A142" s="12">
        <v>29905</v>
      </c>
      <c r="B142" s="32">
        <v>1</v>
      </c>
      <c r="C142" s="32"/>
      <c r="D142" s="32"/>
      <c r="E142" s="32"/>
      <c r="F142" s="13">
        <v>1120</v>
      </c>
      <c r="G142" s="33">
        <v>1120</v>
      </c>
      <c r="H142" s="33"/>
      <c r="I142" s="11" t="s">
        <v>149</v>
      </c>
      <c r="J142" s="14">
        <v>1000000</v>
      </c>
    </row>
    <row r="143" spans="1:10" ht="22.5">
      <c r="A143" s="12">
        <v>29906</v>
      </c>
      <c r="B143" s="32">
        <v>1</v>
      </c>
      <c r="C143" s="32"/>
      <c r="D143" s="32"/>
      <c r="E143" s="32"/>
      <c r="F143" s="13">
        <v>1120</v>
      </c>
      <c r="G143" s="33">
        <v>1120</v>
      </c>
      <c r="H143" s="33"/>
      <c r="I143" s="11" t="s">
        <v>150</v>
      </c>
      <c r="J143" s="14">
        <v>200000</v>
      </c>
    </row>
    <row r="144" spans="1:10" ht="22.5">
      <c r="A144" s="12">
        <v>29907</v>
      </c>
      <c r="B144" s="32">
        <v>1</v>
      </c>
      <c r="C144" s="32"/>
      <c r="D144" s="32"/>
      <c r="E144" s="32"/>
      <c r="F144" s="13">
        <v>1120</v>
      </c>
      <c r="G144" s="33">
        <v>1120</v>
      </c>
      <c r="H144" s="33"/>
      <c r="I144" s="11" t="s">
        <v>151</v>
      </c>
      <c r="J144" s="14">
        <v>300000</v>
      </c>
    </row>
    <row r="145" spans="1:10" ht="23.25" thickBot="1">
      <c r="A145" s="12">
        <v>29999</v>
      </c>
      <c r="B145" s="32">
        <v>1</v>
      </c>
      <c r="C145" s="32"/>
      <c r="D145" s="32"/>
      <c r="E145" s="32"/>
      <c r="F145" s="13">
        <v>1120</v>
      </c>
      <c r="G145" s="33">
        <v>1120</v>
      </c>
      <c r="H145" s="33"/>
      <c r="I145" s="11" t="s">
        <v>152</v>
      </c>
      <c r="J145" s="14">
        <v>200000</v>
      </c>
    </row>
    <row r="146" spans="1:10" ht="15.75" thickBot="1">
      <c r="A146" s="15"/>
      <c r="B146" s="15"/>
      <c r="C146" s="34"/>
      <c r="D146" s="34"/>
      <c r="E146" s="34"/>
      <c r="F146" s="15"/>
      <c r="G146" s="34"/>
      <c r="H146" s="34"/>
      <c r="I146" s="8" t="s">
        <v>26</v>
      </c>
      <c r="J146" s="16">
        <f>SUM(J138:J145)</f>
        <v>13550000</v>
      </c>
    </row>
    <row r="147" spans="1:10" ht="15">
      <c r="A147" s="15"/>
      <c r="B147" s="15"/>
      <c r="C147" s="34"/>
      <c r="D147" s="34"/>
      <c r="E147" s="34"/>
      <c r="F147" s="15"/>
      <c r="G147" s="34"/>
      <c r="H147" s="34"/>
      <c r="I147" s="8" t="s">
        <v>52</v>
      </c>
      <c r="J147" s="16">
        <f>+J146+J136+J132+J123+J120</f>
        <v>45350000</v>
      </c>
    </row>
    <row r="148" spans="1:10" ht="14.25">
      <c r="A148" s="5" t="s">
        <v>20</v>
      </c>
      <c r="B148" s="6">
        <v>5</v>
      </c>
      <c r="C148" s="29" t="s">
        <v>153</v>
      </c>
      <c r="D148" s="29"/>
      <c r="E148" s="29"/>
      <c r="F148" s="29"/>
      <c r="G148" s="29"/>
      <c r="H148" s="29"/>
      <c r="I148" s="29"/>
      <c r="J148" s="7"/>
    </row>
    <row r="149" spans="1:10" ht="14.25">
      <c r="A149" s="10" t="s">
        <v>154</v>
      </c>
      <c r="B149" s="31" t="s">
        <v>155</v>
      </c>
      <c r="C149" s="31"/>
      <c r="D149" s="31"/>
      <c r="E149" s="31"/>
      <c r="F149" s="31"/>
      <c r="G149" s="31"/>
      <c r="H149" s="31"/>
      <c r="I149" s="31"/>
      <c r="J149" s="7"/>
    </row>
    <row r="150" spans="1:10" ht="12.75">
      <c r="A150" s="12">
        <v>50102</v>
      </c>
      <c r="B150" s="32">
        <v>280</v>
      </c>
      <c r="C150" s="32"/>
      <c r="D150" s="32"/>
      <c r="E150" s="32"/>
      <c r="F150" s="13">
        <v>1120</v>
      </c>
      <c r="G150" s="33">
        <v>2210</v>
      </c>
      <c r="H150" s="33"/>
      <c r="I150" s="11" t="s">
        <v>156</v>
      </c>
      <c r="J150" s="14">
        <v>0</v>
      </c>
    </row>
    <row r="151" spans="1:10" ht="12.75">
      <c r="A151" s="35">
        <v>50103</v>
      </c>
      <c r="B151" s="36">
        <v>280</v>
      </c>
      <c r="C151" s="36"/>
      <c r="D151" s="36"/>
      <c r="E151" s="36"/>
      <c r="F151" s="37">
        <v>1120</v>
      </c>
      <c r="G151" s="38">
        <v>2210</v>
      </c>
      <c r="H151" s="38"/>
      <c r="I151" s="39" t="s">
        <v>157</v>
      </c>
      <c r="J151" s="40">
        <v>2500000</v>
      </c>
    </row>
    <row r="152" spans="1:10" ht="12.75">
      <c r="A152" s="12">
        <v>50104</v>
      </c>
      <c r="B152" s="32">
        <v>280</v>
      </c>
      <c r="C152" s="32"/>
      <c r="D152" s="32"/>
      <c r="E152" s="32"/>
      <c r="F152" s="13">
        <v>1120</v>
      </c>
      <c r="G152" s="33">
        <v>2210</v>
      </c>
      <c r="H152" s="33"/>
      <c r="I152" s="11" t="s">
        <v>158</v>
      </c>
      <c r="J152" s="14">
        <v>0</v>
      </c>
    </row>
    <row r="153" spans="1:10" ht="12.75">
      <c r="A153" s="12">
        <v>50105</v>
      </c>
      <c r="B153" s="32">
        <v>280</v>
      </c>
      <c r="C153" s="32"/>
      <c r="D153" s="32"/>
      <c r="E153" s="32"/>
      <c r="F153" s="13">
        <v>1120</v>
      </c>
      <c r="G153" s="33">
        <v>2210</v>
      </c>
      <c r="H153" s="33"/>
      <c r="I153" s="11" t="s">
        <v>159</v>
      </c>
      <c r="J153" s="14">
        <v>0</v>
      </c>
    </row>
    <row r="154" spans="1:10" ht="22.5">
      <c r="A154" s="12">
        <v>50106</v>
      </c>
      <c r="B154" s="32">
        <v>280</v>
      </c>
      <c r="C154" s="32"/>
      <c r="D154" s="32"/>
      <c r="E154" s="32"/>
      <c r="F154" s="13">
        <v>1120</v>
      </c>
      <c r="G154" s="33">
        <v>2210</v>
      </c>
      <c r="H154" s="33"/>
      <c r="I154" s="11" t="s">
        <v>160</v>
      </c>
      <c r="J154" s="14">
        <v>0</v>
      </c>
    </row>
    <row r="155" spans="1:10" ht="22.5">
      <c r="A155" s="35">
        <v>50199</v>
      </c>
      <c r="B155" s="36">
        <v>280</v>
      </c>
      <c r="C155" s="36"/>
      <c r="D155" s="36"/>
      <c r="E155" s="36"/>
      <c r="F155" s="37">
        <v>1120</v>
      </c>
      <c r="G155" s="38">
        <v>2210</v>
      </c>
      <c r="H155" s="38"/>
      <c r="I155" s="39" t="s">
        <v>161</v>
      </c>
      <c r="J155" s="40">
        <v>5000000</v>
      </c>
    </row>
    <row r="156" spans="1:10" ht="23.25" thickBot="1">
      <c r="A156" s="35">
        <v>50299</v>
      </c>
      <c r="B156" s="35"/>
      <c r="C156" s="35"/>
      <c r="D156" s="35"/>
      <c r="E156" s="35">
        <v>280</v>
      </c>
      <c r="F156" s="37">
        <v>1120</v>
      </c>
      <c r="G156" s="38">
        <v>2210</v>
      </c>
      <c r="H156" s="38"/>
      <c r="I156" s="39" t="s">
        <v>193</v>
      </c>
      <c r="J156" s="40">
        <v>16802000</v>
      </c>
    </row>
    <row r="157" spans="1:10" ht="15">
      <c r="A157" s="15"/>
      <c r="B157" s="15"/>
      <c r="C157" s="34"/>
      <c r="D157" s="34"/>
      <c r="E157" s="34"/>
      <c r="F157" s="15"/>
      <c r="G157" s="34"/>
      <c r="H157" s="34"/>
      <c r="I157" s="8" t="s">
        <v>26</v>
      </c>
      <c r="J157" s="16">
        <f>SUM(J150:J156)</f>
        <v>24302000</v>
      </c>
    </row>
    <row r="158" spans="1:10" ht="14.25">
      <c r="A158" s="10" t="s">
        <v>162</v>
      </c>
      <c r="B158" s="31" t="s">
        <v>163</v>
      </c>
      <c r="C158" s="31"/>
      <c r="D158" s="31"/>
      <c r="E158" s="31"/>
      <c r="F158" s="31"/>
      <c r="G158" s="31"/>
      <c r="H158" s="31"/>
      <c r="I158" s="31"/>
      <c r="J158" s="7"/>
    </row>
    <row r="159" spans="1:10" ht="13.5" thickBot="1">
      <c r="A159" s="12">
        <v>59903</v>
      </c>
      <c r="B159" s="32">
        <v>280</v>
      </c>
      <c r="C159" s="32"/>
      <c r="D159" s="32"/>
      <c r="E159" s="32"/>
      <c r="F159" s="13">
        <v>1120</v>
      </c>
      <c r="G159" s="33">
        <v>2240</v>
      </c>
      <c r="H159" s="33"/>
      <c r="I159" s="11" t="s">
        <v>164</v>
      </c>
      <c r="J159" s="14">
        <v>20000000</v>
      </c>
    </row>
    <row r="160" spans="1:10" ht="15.75" thickBot="1">
      <c r="A160" s="15"/>
      <c r="B160" s="15"/>
      <c r="C160" s="34"/>
      <c r="D160" s="34"/>
      <c r="E160" s="34"/>
      <c r="F160" s="15"/>
      <c r="G160" s="34"/>
      <c r="H160" s="34"/>
      <c r="I160" s="8" t="s">
        <v>26</v>
      </c>
      <c r="J160" s="16">
        <f>SUM(J159)</f>
        <v>20000000</v>
      </c>
    </row>
    <row r="161" spans="1:10" ht="15">
      <c r="A161" s="15"/>
      <c r="B161" s="15"/>
      <c r="C161" s="34"/>
      <c r="D161" s="34"/>
      <c r="E161" s="34"/>
      <c r="F161" s="15"/>
      <c r="G161" s="34"/>
      <c r="H161" s="34"/>
      <c r="I161" s="8" t="s">
        <v>52</v>
      </c>
      <c r="J161" s="16">
        <f>+J160+J157</f>
        <v>44302000</v>
      </c>
    </row>
    <row r="162" spans="1:10" ht="14.25">
      <c r="A162" s="5" t="s">
        <v>20</v>
      </c>
      <c r="B162" s="6">
        <v>6</v>
      </c>
      <c r="C162" s="29" t="s">
        <v>165</v>
      </c>
      <c r="D162" s="29"/>
      <c r="E162" s="29"/>
      <c r="F162" s="29"/>
      <c r="G162" s="29"/>
      <c r="H162" s="29"/>
      <c r="I162" s="29"/>
      <c r="J162" s="7"/>
    </row>
    <row r="163" spans="1:10" ht="14.25">
      <c r="A163" s="10" t="s">
        <v>166</v>
      </c>
      <c r="B163" s="31" t="s">
        <v>167</v>
      </c>
      <c r="C163" s="31"/>
      <c r="D163" s="31"/>
      <c r="E163" s="31"/>
      <c r="F163" s="31"/>
      <c r="G163" s="31"/>
      <c r="H163" s="31"/>
      <c r="I163" s="31"/>
      <c r="J163" s="7"/>
    </row>
    <row r="164" spans="1:10" ht="45">
      <c r="A164" s="12">
        <v>60103</v>
      </c>
      <c r="B164" s="32">
        <v>1</v>
      </c>
      <c r="C164" s="32"/>
      <c r="D164" s="32"/>
      <c r="E164" s="32"/>
      <c r="F164" s="13">
        <v>1120</v>
      </c>
      <c r="G164" s="33">
        <v>1310</v>
      </c>
      <c r="H164" s="33"/>
      <c r="I164" s="11" t="s">
        <v>168</v>
      </c>
      <c r="J164" s="14">
        <v>83081000</v>
      </c>
    </row>
    <row r="165" spans="1:10" ht="135">
      <c r="A165" s="1"/>
      <c r="B165" s="11" t="s">
        <v>41</v>
      </c>
      <c r="C165" s="33">
        <v>1</v>
      </c>
      <c r="D165" s="33"/>
      <c r="E165" s="33"/>
      <c r="F165" s="13">
        <v>1120</v>
      </c>
      <c r="G165" s="33">
        <v>1310</v>
      </c>
      <c r="H165" s="33"/>
      <c r="I165" s="11" t="s">
        <v>3</v>
      </c>
      <c r="J165" s="19">
        <v>53200000</v>
      </c>
    </row>
    <row r="166" spans="1:10" ht="135">
      <c r="A166" s="1"/>
      <c r="B166" s="11" t="s">
        <v>169</v>
      </c>
      <c r="C166" s="33">
        <v>1</v>
      </c>
      <c r="D166" s="33"/>
      <c r="E166" s="33"/>
      <c r="F166" s="13">
        <v>1120</v>
      </c>
      <c r="G166" s="33">
        <v>1310</v>
      </c>
      <c r="H166" s="33"/>
      <c r="I166" s="11" t="s">
        <v>4</v>
      </c>
      <c r="J166" s="19">
        <v>10511000</v>
      </c>
    </row>
    <row r="167" spans="1:10" ht="213.75">
      <c r="A167" s="1"/>
      <c r="B167" s="11" t="s">
        <v>170</v>
      </c>
      <c r="C167" s="33">
        <v>1</v>
      </c>
      <c r="D167" s="33"/>
      <c r="E167" s="33"/>
      <c r="F167" s="13">
        <v>1320</v>
      </c>
      <c r="G167" s="33">
        <v>1310</v>
      </c>
      <c r="H167" s="33"/>
      <c r="I167" s="11" t="s">
        <v>5</v>
      </c>
      <c r="J167" s="19" t="s">
        <v>171</v>
      </c>
    </row>
    <row r="168" spans="1:10" ht="102" thickBot="1">
      <c r="A168" s="1"/>
      <c r="B168" s="11" t="s">
        <v>172</v>
      </c>
      <c r="C168" s="33">
        <v>1</v>
      </c>
      <c r="D168" s="33"/>
      <c r="E168" s="33"/>
      <c r="F168" s="13">
        <v>1150</v>
      </c>
      <c r="G168" s="33">
        <v>1310</v>
      </c>
      <c r="H168" s="33"/>
      <c r="I168" s="11" t="s">
        <v>173</v>
      </c>
      <c r="J168" s="19">
        <v>5870000</v>
      </c>
    </row>
    <row r="169" spans="1:10" ht="15">
      <c r="A169" s="15"/>
      <c r="B169" s="15"/>
      <c r="C169" s="34"/>
      <c r="D169" s="34"/>
      <c r="E169" s="34"/>
      <c r="F169" s="15"/>
      <c r="G169" s="34"/>
      <c r="H169" s="34"/>
      <c r="I169" s="8" t="s">
        <v>26</v>
      </c>
      <c r="J169" s="16">
        <f>+J164</f>
        <v>83081000</v>
      </c>
    </row>
    <row r="170" spans="1:10" ht="14.25">
      <c r="A170" s="10" t="s">
        <v>174</v>
      </c>
      <c r="B170" s="31" t="s">
        <v>175</v>
      </c>
      <c r="C170" s="31"/>
      <c r="D170" s="31"/>
      <c r="E170" s="31"/>
      <c r="F170" s="31"/>
      <c r="G170" s="31"/>
      <c r="H170" s="31"/>
      <c r="I170" s="31"/>
      <c r="J170" s="7"/>
    </row>
    <row r="171" spans="1:10" ht="13.5" thickBot="1">
      <c r="A171" s="12">
        <v>60202</v>
      </c>
      <c r="B171" s="32">
        <v>1</v>
      </c>
      <c r="C171" s="32"/>
      <c r="D171" s="32"/>
      <c r="E171" s="32"/>
      <c r="F171" s="13">
        <v>1120</v>
      </c>
      <c r="G171" s="33">
        <v>1320</v>
      </c>
      <c r="H171" s="33"/>
      <c r="I171" s="11" t="s">
        <v>176</v>
      </c>
      <c r="J171" s="14">
        <v>750000</v>
      </c>
    </row>
    <row r="172" spans="1:10" ht="15">
      <c r="A172" s="15"/>
      <c r="B172" s="15"/>
      <c r="C172" s="34"/>
      <c r="D172" s="34"/>
      <c r="E172" s="34"/>
      <c r="F172" s="15"/>
      <c r="G172" s="34"/>
      <c r="H172" s="34"/>
      <c r="I172" s="8" t="s">
        <v>26</v>
      </c>
      <c r="J172" s="16">
        <f>SUM(J171)</f>
        <v>750000</v>
      </c>
    </row>
    <row r="173" spans="1:10" ht="14.25">
      <c r="A173" s="10" t="s">
        <v>177</v>
      </c>
      <c r="B173" s="31" t="s">
        <v>178</v>
      </c>
      <c r="C173" s="31"/>
      <c r="D173" s="31"/>
      <c r="E173" s="31"/>
      <c r="F173" s="31"/>
      <c r="G173" s="31"/>
      <c r="H173" s="31"/>
      <c r="I173" s="31"/>
      <c r="J173" s="7"/>
    </row>
    <row r="174" spans="1:10" ht="12.75">
      <c r="A174" s="35">
        <v>60301</v>
      </c>
      <c r="B174" s="36">
        <v>1</v>
      </c>
      <c r="C174" s="36"/>
      <c r="D174" s="36"/>
      <c r="E174" s="36"/>
      <c r="F174" s="37">
        <v>1120</v>
      </c>
      <c r="G174" s="38">
        <v>1320</v>
      </c>
      <c r="H174" s="38"/>
      <c r="I174" s="39" t="s">
        <v>179</v>
      </c>
      <c r="J174" s="40">
        <v>45000000</v>
      </c>
    </row>
    <row r="175" spans="1:11" ht="12.75">
      <c r="A175" s="35">
        <v>60399</v>
      </c>
      <c r="B175" s="36">
        <v>1</v>
      </c>
      <c r="C175" s="36"/>
      <c r="D175" s="36"/>
      <c r="E175" s="36"/>
      <c r="F175" s="37">
        <v>1120</v>
      </c>
      <c r="G175" s="38">
        <v>1320</v>
      </c>
      <c r="H175" s="38"/>
      <c r="I175" s="39" t="s">
        <v>180</v>
      </c>
      <c r="J175" s="40">
        <v>20000000</v>
      </c>
      <c r="K175" s="22" t="s">
        <v>192</v>
      </c>
    </row>
    <row r="176" spans="1:10" ht="57" thickBot="1">
      <c r="A176" s="1"/>
      <c r="B176" s="11"/>
      <c r="C176" s="33">
        <v>1</v>
      </c>
      <c r="D176" s="33"/>
      <c r="E176" s="33"/>
      <c r="F176" s="13">
        <v>1120</v>
      </c>
      <c r="G176" s="33">
        <v>1320</v>
      </c>
      <c r="H176" s="33"/>
      <c r="I176" s="11" t="s">
        <v>181</v>
      </c>
      <c r="J176" s="17"/>
    </row>
    <row r="177" spans="1:10" ht="15">
      <c r="A177" s="15"/>
      <c r="B177" s="15"/>
      <c r="C177" s="34"/>
      <c r="D177" s="34"/>
      <c r="E177" s="34"/>
      <c r="F177" s="15"/>
      <c r="G177" s="34"/>
      <c r="H177" s="34"/>
      <c r="I177" s="8" t="s">
        <v>26</v>
      </c>
      <c r="J177" s="16">
        <f>SUM(J174:J176)</f>
        <v>65000000</v>
      </c>
    </row>
    <row r="178" spans="1:10" ht="14.25">
      <c r="A178" s="10" t="s">
        <v>182</v>
      </c>
      <c r="B178" s="31" t="s">
        <v>183</v>
      </c>
      <c r="C178" s="31"/>
      <c r="D178" s="31"/>
      <c r="E178" s="31"/>
      <c r="F178" s="31"/>
      <c r="G178" s="31"/>
      <c r="H178" s="31"/>
      <c r="I178" s="31"/>
      <c r="J178" s="7"/>
    </row>
    <row r="179" spans="1:10" ht="12.75">
      <c r="A179" s="12">
        <v>60601</v>
      </c>
      <c r="B179" s="32">
        <v>1</v>
      </c>
      <c r="C179" s="32"/>
      <c r="D179" s="32"/>
      <c r="E179" s="32"/>
      <c r="F179" s="13">
        <v>1120</v>
      </c>
      <c r="G179" s="33">
        <v>1320</v>
      </c>
      <c r="H179" s="33"/>
      <c r="I179" s="11" t="s">
        <v>184</v>
      </c>
      <c r="J179" s="14">
        <v>300000</v>
      </c>
    </row>
    <row r="180" spans="1:10" ht="57" thickBot="1">
      <c r="A180" s="1"/>
      <c r="B180" s="11"/>
      <c r="C180" s="33">
        <v>1</v>
      </c>
      <c r="D180" s="33"/>
      <c r="E180" s="33"/>
      <c r="F180" s="13">
        <v>1120</v>
      </c>
      <c r="G180" s="33">
        <v>1320</v>
      </c>
      <c r="H180" s="33"/>
      <c r="I180" s="11" t="s">
        <v>185</v>
      </c>
      <c r="J180" s="17"/>
    </row>
    <row r="181" spans="1:10" ht="15">
      <c r="A181" s="15"/>
      <c r="B181" s="15"/>
      <c r="C181" s="34"/>
      <c r="D181" s="34"/>
      <c r="E181" s="34"/>
      <c r="F181" s="15"/>
      <c r="G181" s="34"/>
      <c r="H181" s="34"/>
      <c r="I181" s="8" t="s">
        <v>26</v>
      </c>
      <c r="J181" s="16">
        <f>SUM(J179:J180)</f>
        <v>300000</v>
      </c>
    </row>
    <row r="182" spans="1:10" ht="14.25">
      <c r="A182" s="10" t="s">
        <v>186</v>
      </c>
      <c r="B182" s="31" t="s">
        <v>187</v>
      </c>
      <c r="C182" s="31"/>
      <c r="D182" s="31"/>
      <c r="E182" s="31"/>
      <c r="F182" s="31"/>
      <c r="G182" s="31"/>
      <c r="H182" s="31"/>
      <c r="I182" s="31"/>
      <c r="J182" s="7"/>
    </row>
    <row r="183" spans="1:10" ht="22.5">
      <c r="A183" s="35">
        <v>60701</v>
      </c>
      <c r="B183" s="36">
        <v>1</v>
      </c>
      <c r="C183" s="36"/>
      <c r="D183" s="36"/>
      <c r="E183" s="36"/>
      <c r="F183" s="37">
        <v>1120</v>
      </c>
      <c r="G183" s="38">
        <v>1330</v>
      </c>
      <c r="H183" s="38"/>
      <c r="I183" s="39" t="s">
        <v>188</v>
      </c>
      <c r="J183" s="40">
        <f>SUM(J184)</f>
        <v>2950000</v>
      </c>
    </row>
    <row r="184" spans="1:10" ht="113.25" thickBot="1">
      <c r="A184" s="1"/>
      <c r="B184" s="11" t="s">
        <v>41</v>
      </c>
      <c r="C184" s="33">
        <v>1</v>
      </c>
      <c r="D184" s="33"/>
      <c r="E184" s="33"/>
      <c r="F184" s="13">
        <v>1120</v>
      </c>
      <c r="G184" s="33">
        <v>1330</v>
      </c>
      <c r="H184" s="33"/>
      <c r="I184" s="11" t="s">
        <v>189</v>
      </c>
      <c r="J184" s="14">
        <v>2950000</v>
      </c>
    </row>
    <row r="185" spans="1:10" ht="15.75" thickBot="1">
      <c r="A185" s="15"/>
      <c r="B185" s="15"/>
      <c r="C185" s="34"/>
      <c r="D185" s="34"/>
      <c r="E185" s="34"/>
      <c r="F185" s="15"/>
      <c r="G185" s="34"/>
      <c r="H185" s="34"/>
      <c r="I185" s="8" t="s">
        <v>26</v>
      </c>
      <c r="J185" s="16">
        <f>+J183</f>
        <v>2950000</v>
      </c>
    </row>
    <row r="186" spans="1:10" ht="15">
      <c r="A186" s="15"/>
      <c r="B186" s="15"/>
      <c r="C186" s="34"/>
      <c r="D186" s="34"/>
      <c r="E186" s="34"/>
      <c r="F186" s="15"/>
      <c r="G186" s="34"/>
      <c r="H186" s="34"/>
      <c r="I186" s="8" t="s">
        <v>52</v>
      </c>
      <c r="J186" s="16">
        <f>+J181+J177+J172+J169+J185</f>
        <v>152081000</v>
      </c>
    </row>
    <row r="187" spans="1:10" ht="13.5" thickBot="1">
      <c r="A187" s="11"/>
      <c r="B187" s="11"/>
      <c r="C187" s="31"/>
      <c r="D187" s="31"/>
      <c r="E187" s="31"/>
      <c r="F187" s="11"/>
      <c r="G187" s="31"/>
      <c r="H187" s="31"/>
      <c r="I187" s="8"/>
      <c r="J187" s="18"/>
    </row>
    <row r="188" spans="1:10" ht="15.75" thickBot="1">
      <c r="A188" s="15"/>
      <c r="B188" s="15"/>
      <c r="C188" s="34"/>
      <c r="D188" s="34"/>
      <c r="E188" s="34"/>
      <c r="F188" s="15"/>
      <c r="G188" s="34"/>
      <c r="H188" s="34"/>
      <c r="I188" s="8" t="s">
        <v>190</v>
      </c>
      <c r="J188" s="16">
        <f>+J186+J161+J147+J113+J45</f>
        <v>6288000000</v>
      </c>
    </row>
    <row r="189" spans="1:10" ht="15">
      <c r="A189" s="15"/>
      <c r="B189" s="15"/>
      <c r="C189" s="34"/>
      <c r="D189" s="34"/>
      <c r="E189" s="34"/>
      <c r="F189" s="15"/>
      <c r="G189" s="34"/>
      <c r="H189" s="34"/>
      <c r="I189" s="8" t="s">
        <v>191</v>
      </c>
      <c r="J189" s="16">
        <f>+J188</f>
        <v>6288000000</v>
      </c>
    </row>
    <row r="191" ht="12.75">
      <c r="J191" s="21" t="s">
        <v>192</v>
      </c>
    </row>
    <row r="192" ht="12.75">
      <c r="J192" s="20" t="s">
        <v>192</v>
      </c>
    </row>
  </sheetData>
  <sheetProtection/>
  <mergeCells count="332">
    <mergeCell ref="C188:E188"/>
    <mergeCell ref="G188:H188"/>
    <mergeCell ref="C189:E189"/>
    <mergeCell ref="G189:H189"/>
    <mergeCell ref="G156:H156"/>
    <mergeCell ref="C185:E185"/>
    <mergeCell ref="G185:H185"/>
    <mergeCell ref="C186:E186"/>
    <mergeCell ref="G186:H186"/>
    <mergeCell ref="C187:E187"/>
    <mergeCell ref="G187:H187"/>
    <mergeCell ref="C181:E181"/>
    <mergeCell ref="G181:H181"/>
    <mergeCell ref="B182:I182"/>
    <mergeCell ref="B183:E183"/>
    <mergeCell ref="G183:H183"/>
    <mergeCell ref="C184:E184"/>
    <mergeCell ref="G184:H184"/>
    <mergeCell ref="C177:E177"/>
    <mergeCell ref="G177:H177"/>
    <mergeCell ref="B178:I178"/>
    <mergeCell ref="B179:E179"/>
    <mergeCell ref="G179:H179"/>
    <mergeCell ref="C180:E180"/>
    <mergeCell ref="G180:H180"/>
    <mergeCell ref="B173:I173"/>
    <mergeCell ref="B174:E174"/>
    <mergeCell ref="G174:H174"/>
    <mergeCell ref="B175:E175"/>
    <mergeCell ref="G175:H175"/>
    <mergeCell ref="C176:E176"/>
    <mergeCell ref="G176:H176"/>
    <mergeCell ref="C169:E169"/>
    <mergeCell ref="G169:H169"/>
    <mergeCell ref="B170:I170"/>
    <mergeCell ref="B171:E171"/>
    <mergeCell ref="G171:H171"/>
    <mergeCell ref="C172:E172"/>
    <mergeCell ref="G172:H172"/>
    <mergeCell ref="C166:E166"/>
    <mergeCell ref="G166:H166"/>
    <mergeCell ref="C167:E167"/>
    <mergeCell ref="G167:H167"/>
    <mergeCell ref="C168:E168"/>
    <mergeCell ref="G168:H168"/>
    <mergeCell ref="C162:I162"/>
    <mergeCell ref="B163:I163"/>
    <mergeCell ref="B164:E164"/>
    <mergeCell ref="G164:H164"/>
    <mergeCell ref="C165:E165"/>
    <mergeCell ref="G165:H165"/>
    <mergeCell ref="B158:I158"/>
    <mergeCell ref="B159:E159"/>
    <mergeCell ref="G159:H159"/>
    <mergeCell ref="C160:E160"/>
    <mergeCell ref="G160:H160"/>
    <mergeCell ref="C161:E161"/>
    <mergeCell ref="G161:H161"/>
    <mergeCell ref="B154:E154"/>
    <mergeCell ref="G154:H154"/>
    <mergeCell ref="B155:E155"/>
    <mergeCell ref="G155:H155"/>
    <mergeCell ref="C157:E157"/>
    <mergeCell ref="G157:H157"/>
    <mergeCell ref="B151:E151"/>
    <mergeCell ref="G151:H151"/>
    <mergeCell ref="B152:E152"/>
    <mergeCell ref="G152:H152"/>
    <mergeCell ref="B153:E153"/>
    <mergeCell ref="G153:H153"/>
    <mergeCell ref="C147:E147"/>
    <mergeCell ref="G147:H147"/>
    <mergeCell ref="C148:I148"/>
    <mergeCell ref="B149:I149"/>
    <mergeCell ref="B150:E150"/>
    <mergeCell ref="G150:H150"/>
    <mergeCell ref="B144:E144"/>
    <mergeCell ref="G144:H144"/>
    <mergeCell ref="B145:E145"/>
    <mergeCell ref="G145:H145"/>
    <mergeCell ref="C146:E146"/>
    <mergeCell ref="G146:H146"/>
    <mergeCell ref="B141:E141"/>
    <mergeCell ref="G141:H141"/>
    <mergeCell ref="B142:E142"/>
    <mergeCell ref="G142:H142"/>
    <mergeCell ref="B143:E143"/>
    <mergeCell ref="G143:H143"/>
    <mergeCell ref="B137:I137"/>
    <mergeCell ref="B138:E138"/>
    <mergeCell ref="G138:H138"/>
    <mergeCell ref="B139:E139"/>
    <mergeCell ref="G139:H139"/>
    <mergeCell ref="B140:E140"/>
    <mergeCell ref="G140:H140"/>
    <mergeCell ref="B133:I133"/>
    <mergeCell ref="B134:E134"/>
    <mergeCell ref="G134:H134"/>
    <mergeCell ref="B135:E135"/>
    <mergeCell ref="G135:H135"/>
    <mergeCell ref="C136:E136"/>
    <mergeCell ref="G136:H136"/>
    <mergeCell ref="B130:E130"/>
    <mergeCell ref="G130:H130"/>
    <mergeCell ref="B131:E131"/>
    <mergeCell ref="G131:H131"/>
    <mergeCell ref="C132:E132"/>
    <mergeCell ref="G132:H132"/>
    <mergeCell ref="B127:E127"/>
    <mergeCell ref="G127:H127"/>
    <mergeCell ref="B128:E128"/>
    <mergeCell ref="G128:H128"/>
    <mergeCell ref="B129:E129"/>
    <mergeCell ref="G129:H129"/>
    <mergeCell ref="C123:E123"/>
    <mergeCell ref="G123:H123"/>
    <mergeCell ref="B124:I124"/>
    <mergeCell ref="B125:E125"/>
    <mergeCell ref="G125:H125"/>
    <mergeCell ref="B126:E126"/>
    <mergeCell ref="G126:H126"/>
    <mergeCell ref="B119:E119"/>
    <mergeCell ref="G119:H119"/>
    <mergeCell ref="C120:E120"/>
    <mergeCell ref="G120:H120"/>
    <mergeCell ref="B121:I121"/>
    <mergeCell ref="B122:E122"/>
    <mergeCell ref="G122:H122"/>
    <mergeCell ref="B116:E116"/>
    <mergeCell ref="G116:H116"/>
    <mergeCell ref="B117:E117"/>
    <mergeCell ref="G117:H117"/>
    <mergeCell ref="B118:E118"/>
    <mergeCell ref="G118:H118"/>
    <mergeCell ref="C112:E112"/>
    <mergeCell ref="G112:H112"/>
    <mergeCell ref="C113:E113"/>
    <mergeCell ref="G113:H113"/>
    <mergeCell ref="C114:I114"/>
    <mergeCell ref="B115:I115"/>
    <mergeCell ref="C108:E108"/>
    <mergeCell ref="G108:H108"/>
    <mergeCell ref="C109:E109"/>
    <mergeCell ref="G109:H109"/>
    <mergeCell ref="B110:I110"/>
    <mergeCell ref="B111:E111"/>
    <mergeCell ref="G111:H111"/>
    <mergeCell ref="B104:E104"/>
    <mergeCell ref="G104:H104"/>
    <mergeCell ref="C105:E105"/>
    <mergeCell ref="G105:H105"/>
    <mergeCell ref="B106:I106"/>
    <mergeCell ref="B107:E107"/>
    <mergeCell ref="G107:H107"/>
    <mergeCell ref="B101:E101"/>
    <mergeCell ref="G101:H101"/>
    <mergeCell ref="B102:E102"/>
    <mergeCell ref="G102:H102"/>
    <mergeCell ref="B103:E103"/>
    <mergeCell ref="G103:H103"/>
    <mergeCell ref="B97:I97"/>
    <mergeCell ref="B98:E98"/>
    <mergeCell ref="G98:H98"/>
    <mergeCell ref="B99:E99"/>
    <mergeCell ref="G99:H99"/>
    <mergeCell ref="B100:E100"/>
    <mergeCell ref="G100:H100"/>
    <mergeCell ref="C94:E94"/>
    <mergeCell ref="G94:H94"/>
    <mergeCell ref="B95:E95"/>
    <mergeCell ref="G95:H95"/>
    <mergeCell ref="C96:E96"/>
    <mergeCell ref="G96:H96"/>
    <mergeCell ref="B91:E91"/>
    <mergeCell ref="G91:H91"/>
    <mergeCell ref="C92:E92"/>
    <mergeCell ref="G92:H92"/>
    <mergeCell ref="B93:E93"/>
    <mergeCell ref="G93:H93"/>
    <mergeCell ref="B87:I87"/>
    <mergeCell ref="B88:E88"/>
    <mergeCell ref="G88:H88"/>
    <mergeCell ref="C89:E89"/>
    <mergeCell ref="G89:H89"/>
    <mergeCell ref="B90:I90"/>
    <mergeCell ref="B84:E84"/>
    <mergeCell ref="G84:H84"/>
    <mergeCell ref="B85:E85"/>
    <mergeCell ref="G85:H85"/>
    <mergeCell ref="C86:E86"/>
    <mergeCell ref="G86:H86"/>
    <mergeCell ref="C80:E80"/>
    <mergeCell ref="G80:H80"/>
    <mergeCell ref="B81:I81"/>
    <mergeCell ref="B82:E82"/>
    <mergeCell ref="G82:H82"/>
    <mergeCell ref="B83:E83"/>
    <mergeCell ref="G83:H83"/>
    <mergeCell ref="C77:E77"/>
    <mergeCell ref="G77:H77"/>
    <mergeCell ref="B78:E78"/>
    <mergeCell ref="G78:H78"/>
    <mergeCell ref="C79:E79"/>
    <mergeCell ref="G79:H79"/>
    <mergeCell ref="B74:E74"/>
    <mergeCell ref="G74:H74"/>
    <mergeCell ref="C75:E75"/>
    <mergeCell ref="G75:H75"/>
    <mergeCell ref="B76:E76"/>
    <mergeCell ref="G76:H76"/>
    <mergeCell ref="B70:I70"/>
    <mergeCell ref="B71:E71"/>
    <mergeCell ref="G71:H71"/>
    <mergeCell ref="C72:E72"/>
    <mergeCell ref="G72:H72"/>
    <mergeCell ref="B73:E73"/>
    <mergeCell ref="G73:H73"/>
    <mergeCell ref="C67:E67"/>
    <mergeCell ref="G67:H67"/>
    <mergeCell ref="B68:E68"/>
    <mergeCell ref="G68:H68"/>
    <mergeCell ref="C69:E69"/>
    <mergeCell ref="G69:H69"/>
    <mergeCell ref="B64:E64"/>
    <mergeCell ref="G64:H64"/>
    <mergeCell ref="B65:E65"/>
    <mergeCell ref="G65:H65"/>
    <mergeCell ref="B66:E66"/>
    <mergeCell ref="G66:H66"/>
    <mergeCell ref="C60:E60"/>
    <mergeCell ref="G60:H60"/>
    <mergeCell ref="C61:E61"/>
    <mergeCell ref="G61:H61"/>
    <mergeCell ref="B62:I62"/>
    <mergeCell ref="B63:E63"/>
    <mergeCell ref="G63:H63"/>
    <mergeCell ref="B57:E57"/>
    <mergeCell ref="G57:H57"/>
    <mergeCell ref="B58:E58"/>
    <mergeCell ref="G58:H58"/>
    <mergeCell ref="B59:E59"/>
    <mergeCell ref="G59:H59"/>
    <mergeCell ref="C53:E53"/>
    <mergeCell ref="G53:H53"/>
    <mergeCell ref="B54:I54"/>
    <mergeCell ref="B55:E55"/>
    <mergeCell ref="G55:H55"/>
    <mergeCell ref="B56:E56"/>
    <mergeCell ref="G56:H56"/>
    <mergeCell ref="C50:E50"/>
    <mergeCell ref="G50:H50"/>
    <mergeCell ref="B51:E51"/>
    <mergeCell ref="G51:H51"/>
    <mergeCell ref="C52:E52"/>
    <mergeCell ref="G52:H52"/>
    <mergeCell ref="C46:I46"/>
    <mergeCell ref="B47:I47"/>
    <mergeCell ref="B48:E48"/>
    <mergeCell ref="G48:H48"/>
    <mergeCell ref="B49:E49"/>
    <mergeCell ref="G49:H49"/>
    <mergeCell ref="C43:E43"/>
    <mergeCell ref="G43:H43"/>
    <mergeCell ref="C44:E44"/>
    <mergeCell ref="G44:H44"/>
    <mergeCell ref="C45:E45"/>
    <mergeCell ref="G45:H45"/>
    <mergeCell ref="B40:E40"/>
    <mergeCell ref="G40:H40"/>
    <mergeCell ref="C41:E41"/>
    <mergeCell ref="G41:H41"/>
    <mergeCell ref="B42:E42"/>
    <mergeCell ref="G42:H42"/>
    <mergeCell ref="C37:E37"/>
    <mergeCell ref="G37:H37"/>
    <mergeCell ref="B38:E38"/>
    <mergeCell ref="G38:H38"/>
    <mergeCell ref="C39:E39"/>
    <mergeCell ref="G39:H39"/>
    <mergeCell ref="C33:E33"/>
    <mergeCell ref="G33:H33"/>
    <mergeCell ref="C34:E34"/>
    <mergeCell ref="G34:H34"/>
    <mergeCell ref="B35:I35"/>
    <mergeCell ref="B36:E36"/>
    <mergeCell ref="G36:H36"/>
    <mergeCell ref="B29:I29"/>
    <mergeCell ref="B30:E30"/>
    <mergeCell ref="G30:H30"/>
    <mergeCell ref="C31:E31"/>
    <mergeCell ref="G31:H31"/>
    <mergeCell ref="B32:E32"/>
    <mergeCell ref="G32:H32"/>
    <mergeCell ref="B26:E26"/>
    <mergeCell ref="G26:H26"/>
    <mergeCell ref="B27:E27"/>
    <mergeCell ref="G27:H27"/>
    <mergeCell ref="C28:E28"/>
    <mergeCell ref="G28:H28"/>
    <mergeCell ref="B22:I22"/>
    <mergeCell ref="B23:E23"/>
    <mergeCell ref="G23:H23"/>
    <mergeCell ref="B24:E24"/>
    <mergeCell ref="G24:H24"/>
    <mergeCell ref="B25:E25"/>
    <mergeCell ref="G25:H25"/>
    <mergeCell ref="B18:I18"/>
    <mergeCell ref="B19:E19"/>
    <mergeCell ref="G19:H19"/>
    <mergeCell ref="B20:E20"/>
    <mergeCell ref="G20:H20"/>
    <mergeCell ref="C21:E21"/>
    <mergeCell ref="G21:H21"/>
    <mergeCell ref="B15:E15"/>
    <mergeCell ref="G15:H15"/>
    <mergeCell ref="B16:E16"/>
    <mergeCell ref="G16:H16"/>
    <mergeCell ref="C17:E17"/>
    <mergeCell ref="G17:H17"/>
    <mergeCell ref="C10:E10"/>
    <mergeCell ref="G10:H10"/>
    <mergeCell ref="C11:I11"/>
    <mergeCell ref="C12:I12"/>
    <mergeCell ref="C13:I13"/>
    <mergeCell ref="B14:I14"/>
    <mergeCell ref="H1:J2"/>
    <mergeCell ref="E4:J4"/>
    <mergeCell ref="D5:J5"/>
    <mergeCell ref="A8:J8"/>
    <mergeCell ref="A9:B9"/>
    <mergeCell ref="C9:E9"/>
    <mergeCell ref="F9:J9"/>
  </mergeCells>
  <printOptions/>
  <pageMargins left="0" right="0" top="0.3937007874015748" bottom="0.7098110236220473" header="0.3937007874015748" footer="0.3937007874015748"/>
  <pageSetup horizontalDpi="600" verticalDpi="600" orientation="landscape" r:id="rId1"/>
  <headerFooter alignWithMargins="0">
    <oddFooter xml:space="preserve">&amp;L&amp;"Times New Roman"&amp;11 Fecha: 17/07/2018 11:37:26 a.m. 
&amp;C&amp;"Times New Roman"&amp;11 Reporte: SFM0011RS 
&amp;R&amp;"Times New Roman"&amp;11 Página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2018-07-17T17:39:09Z</dcterms:created>
  <dcterms:modified xsi:type="dcterms:W3CDTF">2018-09-11T17:58:06Z</dcterms:modified>
  <cp:category/>
  <cp:version/>
  <cp:contentType/>
  <cp:contentStatus/>
</cp:coreProperties>
</file>