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370" windowHeight="8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1" l="1"/>
  <c r="H91" i="1"/>
  <c r="S90" i="1"/>
  <c r="T90" i="1" s="1"/>
  <c r="G90" i="1"/>
  <c r="O90" i="1" s="1"/>
  <c r="U90" i="1" s="1"/>
  <c r="T89" i="1"/>
  <c r="S89" i="1"/>
  <c r="O89" i="1"/>
  <c r="U89" i="1" s="1"/>
  <c r="G89" i="1"/>
  <c r="S88" i="1"/>
  <c r="T88" i="1" s="1"/>
  <c r="G88" i="1"/>
  <c r="O88" i="1" s="1"/>
  <c r="U88" i="1" s="1"/>
  <c r="U86" i="1" s="1"/>
  <c r="T87" i="1"/>
  <c r="S87" i="1"/>
  <c r="O87" i="1"/>
  <c r="U87" i="1" s="1"/>
  <c r="G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T85" i="1"/>
  <c r="S85" i="1"/>
  <c r="O85" i="1"/>
  <c r="U85" i="1" s="1"/>
  <c r="G85" i="1"/>
  <c r="S84" i="1"/>
  <c r="T84" i="1" s="1"/>
  <c r="G84" i="1"/>
  <c r="O84" i="1" s="1"/>
  <c r="U84" i="1" s="1"/>
  <c r="T83" i="1"/>
  <c r="S83" i="1"/>
  <c r="O83" i="1"/>
  <c r="U83" i="1" s="1"/>
  <c r="G83" i="1"/>
  <c r="S82" i="1"/>
  <c r="G82" i="1"/>
  <c r="R81" i="1"/>
  <c r="R91" i="1" s="1"/>
  <c r="Q81" i="1"/>
  <c r="P81" i="1"/>
  <c r="P91" i="1" s="1"/>
  <c r="N81" i="1"/>
  <c r="N91" i="1" s="1"/>
  <c r="M81" i="1"/>
  <c r="L81" i="1"/>
  <c r="K81" i="1"/>
  <c r="J81" i="1"/>
  <c r="J91" i="1" s="1"/>
  <c r="I81" i="1"/>
  <c r="H81" i="1"/>
  <c r="F81" i="1"/>
  <c r="F91" i="1" s="1"/>
  <c r="E81" i="1"/>
  <c r="D81" i="1"/>
  <c r="D91" i="1" s="1"/>
  <c r="C81" i="1"/>
  <c r="S80" i="1"/>
  <c r="T80" i="1" s="1"/>
  <c r="G80" i="1"/>
  <c r="O80" i="1" s="1"/>
  <c r="U80" i="1" s="1"/>
  <c r="U78" i="1" s="1"/>
  <c r="T79" i="1"/>
  <c r="T78" i="1" s="1"/>
  <c r="S79" i="1"/>
  <c r="O79" i="1"/>
  <c r="U79" i="1" s="1"/>
  <c r="G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T77" i="1"/>
  <c r="S77" i="1"/>
  <c r="O77" i="1"/>
  <c r="U77" i="1" s="1"/>
  <c r="G77" i="1"/>
  <c r="S76" i="1"/>
  <c r="T76" i="1" s="1"/>
  <c r="G76" i="1"/>
  <c r="O76" i="1" s="1"/>
  <c r="U76" i="1" s="1"/>
  <c r="T75" i="1"/>
  <c r="S75" i="1"/>
  <c r="O75" i="1"/>
  <c r="U75" i="1" s="1"/>
  <c r="G75" i="1"/>
  <c r="S74" i="1"/>
  <c r="G74" i="1"/>
  <c r="R73" i="1"/>
  <c r="Q73" i="1"/>
  <c r="P73" i="1"/>
  <c r="N73" i="1"/>
  <c r="M73" i="1"/>
  <c r="L73" i="1"/>
  <c r="K73" i="1"/>
  <c r="J73" i="1"/>
  <c r="I73" i="1"/>
  <c r="H73" i="1"/>
  <c r="F73" i="1"/>
  <c r="E73" i="1"/>
  <c r="D73" i="1"/>
  <c r="C73" i="1"/>
  <c r="S72" i="1"/>
  <c r="T72" i="1" s="1"/>
  <c r="G72" i="1"/>
  <c r="O72" i="1" s="1"/>
  <c r="U72" i="1" s="1"/>
  <c r="U70" i="1" s="1"/>
  <c r="T71" i="1"/>
  <c r="T70" i="1" s="1"/>
  <c r="S71" i="1"/>
  <c r="O71" i="1"/>
  <c r="U71" i="1" s="1"/>
  <c r="G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T69" i="1"/>
  <c r="S69" i="1"/>
  <c r="O69" i="1"/>
  <c r="U69" i="1" s="1"/>
  <c r="G69" i="1"/>
  <c r="S68" i="1"/>
  <c r="T68" i="1" s="1"/>
  <c r="G68" i="1"/>
  <c r="O68" i="1" s="1"/>
  <c r="U68" i="1" s="1"/>
  <c r="T67" i="1"/>
  <c r="S67" i="1"/>
  <c r="O67" i="1"/>
  <c r="U67" i="1" s="1"/>
  <c r="G67" i="1"/>
  <c r="S66" i="1"/>
  <c r="T66" i="1" s="1"/>
  <c r="G66" i="1"/>
  <c r="O66" i="1" s="1"/>
  <c r="U66" i="1" s="1"/>
  <c r="T65" i="1"/>
  <c r="S65" i="1"/>
  <c r="O65" i="1"/>
  <c r="U65" i="1" s="1"/>
  <c r="G65" i="1"/>
  <c r="S64" i="1"/>
  <c r="T64" i="1" s="1"/>
  <c r="G64" i="1"/>
  <c r="O64" i="1" s="1"/>
  <c r="U64" i="1" s="1"/>
  <c r="T63" i="1"/>
  <c r="S63" i="1"/>
  <c r="O63" i="1"/>
  <c r="U63" i="1" s="1"/>
  <c r="G63" i="1"/>
  <c r="S62" i="1"/>
  <c r="T62" i="1" s="1"/>
  <c r="G62" i="1"/>
  <c r="O62" i="1" s="1"/>
  <c r="U62" i="1" s="1"/>
  <c r="T61" i="1"/>
  <c r="S61" i="1"/>
  <c r="O61" i="1"/>
  <c r="U61" i="1" s="1"/>
  <c r="G61" i="1"/>
  <c r="S60" i="1"/>
  <c r="T60" i="1" s="1"/>
  <c r="G60" i="1"/>
  <c r="O60" i="1" s="1"/>
  <c r="U60" i="1" s="1"/>
  <c r="T59" i="1"/>
  <c r="S59" i="1"/>
  <c r="O59" i="1"/>
  <c r="U59" i="1" s="1"/>
  <c r="G59" i="1"/>
  <c r="S58" i="1"/>
  <c r="G58" i="1"/>
  <c r="R57" i="1"/>
  <c r="Q57" i="1"/>
  <c r="P57" i="1"/>
  <c r="N57" i="1"/>
  <c r="M57" i="1"/>
  <c r="L57" i="1"/>
  <c r="K57" i="1"/>
  <c r="J57" i="1"/>
  <c r="I57" i="1"/>
  <c r="H57" i="1"/>
  <c r="F57" i="1"/>
  <c r="E57" i="1"/>
  <c r="D57" i="1"/>
  <c r="C57" i="1"/>
  <c r="S54" i="1"/>
  <c r="T54" i="1" s="1"/>
  <c r="N54" i="1"/>
  <c r="G54" i="1"/>
  <c r="O54" i="1" s="1"/>
  <c r="U54" i="1" s="1"/>
  <c r="S53" i="1"/>
  <c r="T53" i="1" s="1"/>
  <c r="N53" i="1"/>
  <c r="G53" i="1"/>
  <c r="O53" i="1" s="1"/>
  <c r="U53" i="1" s="1"/>
  <c r="S52" i="1"/>
  <c r="T52" i="1" s="1"/>
  <c r="N52" i="1"/>
  <c r="G52" i="1"/>
  <c r="O52" i="1" s="1"/>
  <c r="U52" i="1" s="1"/>
  <c r="S51" i="1"/>
  <c r="T51" i="1" s="1"/>
  <c r="T50" i="1" s="1"/>
  <c r="N51" i="1"/>
  <c r="N50" i="1" s="1"/>
  <c r="G51" i="1"/>
  <c r="O51" i="1" s="1"/>
  <c r="S50" i="1"/>
  <c r="R50" i="1"/>
  <c r="Q50" i="1"/>
  <c r="P50" i="1"/>
  <c r="M50" i="1"/>
  <c r="L50" i="1"/>
  <c r="K50" i="1"/>
  <c r="J50" i="1"/>
  <c r="I50" i="1"/>
  <c r="H50" i="1"/>
  <c r="G50" i="1"/>
  <c r="F50" i="1"/>
  <c r="E50" i="1"/>
  <c r="D50" i="1"/>
  <c r="C50" i="1"/>
  <c r="T49" i="1"/>
  <c r="S49" i="1"/>
  <c r="N49" i="1"/>
  <c r="G49" i="1"/>
  <c r="O49" i="1" s="1"/>
  <c r="U49" i="1" s="1"/>
  <c r="N48" i="1"/>
  <c r="G48" i="1"/>
  <c r="O48" i="1" s="1"/>
  <c r="U48" i="1" s="1"/>
  <c r="T47" i="1"/>
  <c r="S47" i="1"/>
  <c r="N47" i="1"/>
  <c r="G47" i="1"/>
  <c r="O47" i="1" s="1"/>
  <c r="U47" i="1" s="1"/>
  <c r="T46" i="1"/>
  <c r="S46" i="1"/>
  <c r="N46" i="1"/>
  <c r="G46" i="1"/>
  <c r="G45" i="1" s="1"/>
  <c r="T45" i="1"/>
  <c r="S45" i="1"/>
  <c r="R45" i="1"/>
  <c r="Q45" i="1"/>
  <c r="P45" i="1"/>
  <c r="N45" i="1"/>
  <c r="M45" i="1"/>
  <c r="L45" i="1"/>
  <c r="K45" i="1"/>
  <c r="J45" i="1"/>
  <c r="I45" i="1"/>
  <c r="H45" i="1"/>
  <c r="F45" i="1"/>
  <c r="E45" i="1"/>
  <c r="D45" i="1"/>
  <c r="C45" i="1"/>
  <c r="S44" i="1"/>
  <c r="T44" i="1" s="1"/>
  <c r="N44" i="1"/>
  <c r="G44" i="1"/>
  <c r="O44" i="1" s="1"/>
  <c r="U44" i="1" s="1"/>
  <c r="S43" i="1"/>
  <c r="T43" i="1" s="1"/>
  <c r="N43" i="1"/>
  <c r="N42" i="1" s="1"/>
  <c r="G43" i="1"/>
  <c r="O43" i="1" s="1"/>
  <c r="S42" i="1"/>
  <c r="R42" i="1"/>
  <c r="Q42" i="1"/>
  <c r="P42" i="1"/>
  <c r="M42" i="1"/>
  <c r="L42" i="1"/>
  <c r="K42" i="1"/>
  <c r="J42" i="1"/>
  <c r="I42" i="1"/>
  <c r="H42" i="1"/>
  <c r="G42" i="1"/>
  <c r="F42" i="1"/>
  <c r="E42" i="1"/>
  <c r="D42" i="1"/>
  <c r="C42" i="1"/>
  <c r="T41" i="1"/>
  <c r="S41" i="1"/>
  <c r="N41" i="1"/>
  <c r="G41" i="1"/>
  <c r="O41" i="1" s="1"/>
  <c r="U41" i="1" s="1"/>
  <c r="T40" i="1"/>
  <c r="S40" i="1"/>
  <c r="N40" i="1"/>
  <c r="G40" i="1"/>
  <c r="G39" i="1" s="1"/>
  <c r="T39" i="1"/>
  <c r="S39" i="1"/>
  <c r="R39" i="1"/>
  <c r="Q39" i="1"/>
  <c r="P39" i="1"/>
  <c r="N39" i="1"/>
  <c r="M39" i="1"/>
  <c r="L39" i="1"/>
  <c r="K39" i="1"/>
  <c r="J39" i="1"/>
  <c r="I39" i="1"/>
  <c r="H39" i="1"/>
  <c r="F39" i="1"/>
  <c r="E39" i="1"/>
  <c r="D39" i="1"/>
  <c r="C39" i="1"/>
  <c r="S38" i="1"/>
  <c r="T38" i="1" s="1"/>
  <c r="N38" i="1"/>
  <c r="G38" i="1"/>
  <c r="O38" i="1" s="1"/>
  <c r="U38" i="1" s="1"/>
  <c r="S37" i="1"/>
  <c r="T37" i="1" s="1"/>
  <c r="N37" i="1"/>
  <c r="G37" i="1"/>
  <c r="O37" i="1" s="1"/>
  <c r="U37" i="1" s="1"/>
  <c r="S36" i="1"/>
  <c r="T36" i="1" s="1"/>
  <c r="N36" i="1"/>
  <c r="N35" i="1" s="1"/>
  <c r="G36" i="1"/>
  <c r="O36" i="1" s="1"/>
  <c r="S35" i="1"/>
  <c r="R35" i="1"/>
  <c r="Q35" i="1"/>
  <c r="P35" i="1"/>
  <c r="M35" i="1"/>
  <c r="L35" i="1"/>
  <c r="K35" i="1"/>
  <c r="J35" i="1"/>
  <c r="I35" i="1"/>
  <c r="H35" i="1"/>
  <c r="G35" i="1"/>
  <c r="F35" i="1"/>
  <c r="E35" i="1"/>
  <c r="D35" i="1"/>
  <c r="C35" i="1"/>
  <c r="T34" i="1"/>
  <c r="S34" i="1"/>
  <c r="N34" i="1"/>
  <c r="G34" i="1"/>
  <c r="O34" i="1" s="1"/>
  <c r="U34" i="1" s="1"/>
  <c r="T33" i="1"/>
  <c r="S33" i="1"/>
  <c r="N33" i="1"/>
  <c r="G33" i="1"/>
  <c r="O33" i="1" s="1"/>
  <c r="U33" i="1" s="1"/>
  <c r="T32" i="1"/>
  <c r="S32" i="1"/>
  <c r="N32" i="1"/>
  <c r="G32" i="1"/>
  <c r="O32" i="1" s="1"/>
  <c r="U32" i="1" s="1"/>
  <c r="T31" i="1"/>
  <c r="S31" i="1"/>
  <c r="N31" i="1"/>
  <c r="G31" i="1"/>
  <c r="G30" i="1" s="1"/>
  <c r="T30" i="1"/>
  <c r="S30" i="1"/>
  <c r="R30" i="1"/>
  <c r="Q30" i="1"/>
  <c r="P30" i="1"/>
  <c r="N30" i="1"/>
  <c r="M30" i="1"/>
  <c r="L30" i="1"/>
  <c r="K30" i="1"/>
  <c r="J30" i="1"/>
  <c r="I30" i="1"/>
  <c r="H30" i="1"/>
  <c r="F30" i="1"/>
  <c r="E30" i="1"/>
  <c r="D30" i="1"/>
  <c r="C30" i="1"/>
  <c r="S29" i="1"/>
  <c r="T29" i="1" s="1"/>
  <c r="N29" i="1"/>
  <c r="G29" i="1"/>
  <c r="O29" i="1" s="1"/>
  <c r="U29" i="1" s="1"/>
  <c r="S28" i="1"/>
  <c r="T28" i="1" s="1"/>
  <c r="T24" i="1" s="1"/>
  <c r="N28" i="1"/>
  <c r="G28" i="1"/>
  <c r="O28" i="1" s="1"/>
  <c r="U28" i="1" s="1"/>
  <c r="T27" i="1"/>
  <c r="S27" i="1"/>
  <c r="N27" i="1"/>
  <c r="T26" i="1"/>
  <c r="S26" i="1"/>
  <c r="N26" i="1"/>
  <c r="G26" i="1"/>
  <c r="O26" i="1" s="1"/>
  <c r="U26" i="1" s="1"/>
  <c r="T25" i="1"/>
  <c r="S25" i="1"/>
  <c r="N25" i="1"/>
  <c r="G25" i="1"/>
  <c r="G24" i="1" s="1"/>
  <c r="R24" i="1"/>
  <c r="Q24" i="1"/>
  <c r="P24" i="1"/>
  <c r="N24" i="1"/>
  <c r="M24" i="1"/>
  <c r="L24" i="1"/>
  <c r="K24" i="1"/>
  <c r="J24" i="1"/>
  <c r="I24" i="1"/>
  <c r="H24" i="1"/>
  <c r="F24" i="1"/>
  <c r="E24" i="1"/>
  <c r="D24" i="1"/>
  <c r="C24" i="1"/>
  <c r="N23" i="1"/>
  <c r="G23" i="1"/>
  <c r="N22" i="1"/>
  <c r="G22" i="1"/>
  <c r="O22" i="1" s="1"/>
  <c r="U22" i="1" s="1"/>
  <c r="N21" i="1"/>
  <c r="G21" i="1"/>
  <c r="O21" i="1" s="1"/>
  <c r="U21" i="1" s="1"/>
  <c r="N20" i="1"/>
  <c r="G20" i="1"/>
  <c r="N19" i="1"/>
  <c r="G19" i="1"/>
  <c r="O19" i="1" s="1"/>
  <c r="U19" i="1" s="1"/>
  <c r="N18" i="1"/>
  <c r="G18" i="1"/>
  <c r="N17" i="1"/>
  <c r="G17" i="1"/>
  <c r="O17" i="1" s="1"/>
  <c r="U17" i="1" s="1"/>
  <c r="N16" i="1"/>
  <c r="G16" i="1"/>
  <c r="N15" i="1"/>
  <c r="G15" i="1"/>
  <c r="O15" i="1" s="1"/>
  <c r="U15" i="1" s="1"/>
  <c r="N14" i="1"/>
  <c r="G14" i="1"/>
  <c r="N13" i="1"/>
  <c r="G13" i="1"/>
  <c r="O13" i="1" s="1"/>
  <c r="U13" i="1" s="1"/>
  <c r="N12" i="1"/>
  <c r="N11" i="1" s="1"/>
  <c r="G12" i="1"/>
  <c r="T11" i="1"/>
  <c r="S11" i="1"/>
  <c r="R11" i="1"/>
  <c r="Q11" i="1"/>
  <c r="Q55" i="1" s="1"/>
  <c r="P11" i="1"/>
  <c r="M11" i="1"/>
  <c r="M55" i="1" s="1"/>
  <c r="L11" i="1"/>
  <c r="K11" i="1"/>
  <c r="K55" i="1" s="1"/>
  <c r="J11" i="1"/>
  <c r="I11" i="1"/>
  <c r="I55" i="1" s="1"/>
  <c r="H11" i="1"/>
  <c r="F11" i="1"/>
  <c r="E11" i="1"/>
  <c r="E55" i="1" s="1"/>
  <c r="D11" i="1"/>
  <c r="C11" i="1"/>
  <c r="C55" i="1" s="1"/>
  <c r="G11" i="1" l="1"/>
  <c r="G55" i="1" s="1"/>
  <c r="O23" i="1"/>
  <c r="U23" i="1" s="1"/>
  <c r="N55" i="1"/>
  <c r="S55" i="1"/>
  <c r="U51" i="1"/>
  <c r="U50" i="1" s="1"/>
  <c r="O50" i="1"/>
  <c r="N93" i="1"/>
  <c r="O12" i="1"/>
  <c r="O14" i="1"/>
  <c r="U14" i="1" s="1"/>
  <c r="O16" i="1"/>
  <c r="U16" i="1" s="1"/>
  <c r="O18" i="1"/>
  <c r="U18" i="1" s="1"/>
  <c r="O20" i="1"/>
  <c r="U20" i="1" s="1"/>
  <c r="U36" i="1"/>
  <c r="U35" i="1" s="1"/>
  <c r="O35" i="1"/>
  <c r="T35" i="1"/>
  <c r="U43" i="1"/>
  <c r="U42" i="1" s="1"/>
  <c r="O42" i="1"/>
  <c r="T42" i="1"/>
  <c r="R93" i="1"/>
  <c r="O25" i="1"/>
  <c r="O31" i="1"/>
  <c r="O40" i="1"/>
  <c r="O46" i="1"/>
  <c r="O58" i="1"/>
  <c r="G57" i="1"/>
  <c r="O74" i="1"/>
  <c r="G73" i="1"/>
  <c r="O82" i="1"/>
  <c r="G81" i="1"/>
  <c r="C91" i="1"/>
  <c r="C93" i="1" s="1"/>
  <c r="E91" i="1"/>
  <c r="E93" i="1" s="1"/>
  <c r="G91" i="1"/>
  <c r="I91" i="1"/>
  <c r="I93" i="1" s="1"/>
  <c r="K91" i="1"/>
  <c r="K93" i="1" s="1"/>
  <c r="M91" i="1"/>
  <c r="M93" i="1" s="1"/>
  <c r="Q91" i="1"/>
  <c r="Q93" i="1" s="1"/>
  <c r="S91" i="1"/>
  <c r="S93" i="1" s="1"/>
  <c r="L93" i="1"/>
  <c r="D55" i="1"/>
  <c r="D93" i="1" s="1"/>
  <c r="F55" i="1"/>
  <c r="F93" i="1" s="1"/>
  <c r="H55" i="1"/>
  <c r="H93" i="1" s="1"/>
  <c r="J55" i="1"/>
  <c r="J93" i="1" s="1"/>
  <c r="L55" i="1"/>
  <c r="P55" i="1"/>
  <c r="P93" i="1" s="1"/>
  <c r="R55" i="1"/>
  <c r="T55" i="1"/>
  <c r="S24" i="1"/>
  <c r="T58" i="1"/>
  <c r="T57" i="1" s="1"/>
  <c r="S57" i="1"/>
  <c r="T74" i="1"/>
  <c r="T73" i="1" s="1"/>
  <c r="S73" i="1"/>
  <c r="T82" i="1"/>
  <c r="T81" i="1" s="1"/>
  <c r="S81" i="1"/>
  <c r="T86" i="1"/>
  <c r="T91" i="1" s="1"/>
  <c r="G93" i="1" l="1"/>
  <c r="T93" i="1"/>
  <c r="O81" i="1"/>
  <c r="U82" i="1"/>
  <c r="U81" i="1" s="1"/>
  <c r="O73" i="1"/>
  <c r="U74" i="1"/>
  <c r="U73" i="1" s="1"/>
  <c r="O57" i="1"/>
  <c r="U58" i="1"/>
  <c r="U57" i="1" s="1"/>
  <c r="U40" i="1"/>
  <c r="U39" i="1" s="1"/>
  <c r="O39" i="1"/>
  <c r="U25" i="1"/>
  <c r="U24" i="1" s="1"/>
  <c r="O24" i="1"/>
  <c r="U12" i="1"/>
  <c r="U11" i="1" s="1"/>
  <c r="O11" i="1"/>
  <c r="U46" i="1"/>
  <c r="U45" i="1" s="1"/>
  <c r="O45" i="1"/>
  <c r="U31" i="1"/>
  <c r="U30" i="1" s="1"/>
  <c r="O30" i="1"/>
  <c r="U55" i="1" l="1"/>
  <c r="O91" i="1"/>
  <c r="O55" i="1"/>
  <c r="U91" i="1"/>
  <c r="U93" i="1" l="1"/>
  <c r="O93" i="1"/>
</calcChain>
</file>

<file path=xl/sharedStrings.xml><?xml version="1.0" encoding="utf-8"?>
<sst xmlns="http://schemas.openxmlformats.org/spreadsheetml/2006/main" count="206" uniqueCount="153">
  <si>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</si>
  <si>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</si>
  <si>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</si>
  <si>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</si>
  <si>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</si>
  <si>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</si>
  <si>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</si>
  <si>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</si>
  <si>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</si>
  <si>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</si>
  <si>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</si>
  <si>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</si>
  <si>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</si>
  <si>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</si>
  <si>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</si>
  <si>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</si>
  <si>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</si>
  <si>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</si>
  <si>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</si>
  <si>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</si>
  <si>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</si>
  <si>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</si>
  <si>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</si>
  <si>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</si>
  <si>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</si>
  <si>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</si>
  <si>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</si>
  <si>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</si>
  <si>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</si>
  <si>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</si>
  <si>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</si>
  <si>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</si>
  <si>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</si>
  <si>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</si>
  <si>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</si>
  <si>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</si>
  <si>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</si>
  <si>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</si>
  <si>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</si>
  <si>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</si>
  <si>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</si>
  <si>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</si>
  <si>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</si>
  <si>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</si>
  <si>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 xml:space="preserve"> 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</si>
  <si>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</si>
  <si>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</si>
  <si>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</si>
  <si>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</si>
  <si>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</si>
  <si>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</si>
  <si>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</si>
  <si>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</si>
  <si>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</si>
  <si>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</si>
  <si>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</si>
  <si>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</si>
  <si>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</si>
  <si>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</si>
  <si>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</si>
  <si>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</si>
  <si>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</si>
  <si>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</si>
  <si>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</si>
  <si>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</si>
  <si>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</si>
  <si>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</si>
  <si>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</si>
  <si>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</si>
  <si>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</si>
  <si>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</si>
  <si>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</si>
  <si>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</si>
  <si>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</si>
  <si>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</si>
  <si>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</si>
  <si>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</si>
  <si>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</si>
  <si>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</si>
  <si>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</si>
  <si>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</si>
  <si>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</si>
  <si>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</si>
  <si>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</si>
  <si>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</si>
  <si>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</si>
  <si>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</si>
  <si>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</si>
  <si>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</si>
  <si>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</si>
  <si>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</si>
  <si>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</si>
  <si>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</si>
  <si>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</si>
  <si>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</si>
  <si>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</si>
  <si>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</si>
  <si>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</si>
  <si>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</si>
  <si>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</si>
  <si>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</si>
  <si>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</si>
  <si>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</si>
  <si>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</si>
  <si>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</si>
  <si>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</si>
  <si>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</si>
  <si>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</si>
  <si>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</si>
  <si>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</si>
  <si>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</si>
  <si>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</si>
  <si>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</si>
  <si>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</si>
  <si>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</si>
  <si>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</si>
  <si>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</si>
  <si>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</si>
  <si>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</si>
  <si>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</si>
  <si>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</si>
  <si>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</si>
  <si>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</si>
  <si>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</si>
  <si>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</si>
  <si>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</si>
  <si>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</si>
  <si>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</si>
  <si>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</si>
  <si>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</si>
  <si>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</si>
  <si>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</si>
  <si>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</si>
  <si>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</si>
  <si>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</si>
  <si>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</si>
  <si>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</si>
  <si>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</si>
  <si>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</si>
  <si>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</si>
  <si>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</si>
  <si>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</si>
  <si>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</si>
  <si>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</si>
  <si>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</si>
  <si>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</si>
  <si>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</si>
  <si>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</si>
  <si>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</si>
  <si>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</si>
  <si>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</si>
  <si>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>DEFENSORIA DE LOS HABITANTES DE LA REPUBLICA</t>
  </si>
  <si>
    <t>AL 30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</si>
</sst>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/>
    </xf>
    <xf numFmtId="4" fontId="8" fillId="8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1" applyNumberFormat="1" applyFont="1" applyFill="1" applyBorder="1" applyAlignment="1">
      <alignment horizontal="right" vertical="center"/>
    </xf>
    <xf numFmtId="4" fontId="11" fillId="0" borderId="2" xfId="1" applyNumberFormat="1" applyFont="1" applyFill="1" applyBorder="1" applyAlignment="1">
      <alignment horizontal="center" vertical="center"/>
    </xf>
    <xf numFmtId="4" fontId="11" fillId="9" borderId="2" xfId="1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10" borderId="2" xfId="4" applyNumberFormat="1" applyFont="1" applyFill="1" applyBorder="1" applyAlignment="1">
      <alignment horizontal="center" vertical="center"/>
    </xf>
    <xf numFmtId="4" fontId="11" fillId="11" borderId="2" xfId="4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" fontId="15" fillId="13" borderId="2" xfId="1" applyNumberFormat="1" applyFont="1" applyFill="1" applyBorder="1" applyAlignment="1">
      <alignment horizontal="right" vertical="center"/>
    </xf>
    <xf numFmtId="4" fontId="15" fillId="13" borderId="2" xfId="1" applyNumberFormat="1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vertical="center"/>
    </xf>
    <xf numFmtId="0" fontId="11" fillId="14" borderId="4" xfId="0" applyFont="1" applyFill="1" applyBorder="1" applyAlignment="1">
      <alignment vertical="center" wrapText="1"/>
    </xf>
    <xf numFmtId="4" fontId="11" fillId="14" borderId="4" xfId="1" applyNumberFormat="1" applyFont="1" applyFill="1" applyBorder="1" applyAlignment="1">
      <alignment horizontal="right" vertical="center"/>
    </xf>
    <xf numFmtId="4" fontId="11" fillId="14" borderId="4" xfId="1" applyNumberFormat="1" applyFont="1" applyFill="1" applyBorder="1" applyAlignment="1">
      <alignment horizontal="center" vertical="center"/>
    </xf>
    <xf numFmtId="4" fontId="9" fillId="14" borderId="4" xfId="4" applyNumberFormat="1" applyFont="1" applyFill="1" applyBorder="1" applyAlignment="1">
      <alignment horizontal="center" vertical="center"/>
    </xf>
    <xf numFmtId="4" fontId="15" fillId="15" borderId="2" xfId="1" applyNumberFormat="1" applyFont="1" applyFill="1" applyBorder="1" applyAlignment="1">
      <alignment horizontal="right" vertical="center"/>
    </xf>
    <xf numFmtId="4" fontId="15" fillId="15" borderId="2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5" borderId="2" xfId="2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6" fillId="5" borderId="2" xfId="3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</cellXfs>
  <cellStyles count="5">
    <cellStyle name="60% - Énfasis2" xfId="2" builtinId="36"/>
    <cellStyle name="Énfasis4" xfId="3" builtinId="41"/>
    <cellStyle name="Énfasis5" xfId="4" builtinId="45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abSelected="1" topLeftCell="A79" workbookViewId="0">
      <selection activeCell="V17" sqref="V17"/>
    </sheetView>
  </sheetViews>
  <sheetFormatPr baseColWidth="10" defaultRowHeight="15" x14ac:dyDescent="0.25"/>
  <cols>
    <col min="2" max="2" width="37.28515625" customWidth="1"/>
  </cols>
  <sheetData>
    <row r="1" spans="1:22" ht="15.75" x14ac:dyDescent="0.25">
      <c r="A1" s="1"/>
      <c r="B1" s="1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3"/>
      <c r="T1" s="3"/>
      <c r="U1" s="3"/>
    </row>
    <row r="2" spans="1:22" ht="15.75" x14ac:dyDescent="0.25">
      <c r="A2" s="40" t="s">
        <v>151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2" ht="15.75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2" ht="15.75" x14ac:dyDescent="0.25">
      <c r="A4" s="40" t="s">
        <v>152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2" ht="15.75" x14ac:dyDescent="0.25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2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ht="16.5" x14ac:dyDescent="0.25">
      <c r="A7" s="42" t="s">
        <v>2</v>
      </c>
      <c r="B7" s="42" t="s">
        <v>3</v>
      </c>
      <c r="C7" s="43" t="s">
        <v>4</v>
      </c>
      <c r="D7" s="44"/>
      <c r="E7" s="44"/>
      <c r="F7" s="44"/>
      <c r="G7" s="45"/>
      <c r="H7" s="46" t="s">
        <v>5</v>
      </c>
      <c r="I7" s="47"/>
      <c r="J7" s="47"/>
      <c r="K7" s="47"/>
      <c r="L7" s="47"/>
      <c r="M7" s="47"/>
      <c r="N7" s="48"/>
      <c r="O7" s="39" t="s">
        <v>6</v>
      </c>
      <c r="P7" s="49" t="s">
        <v>7</v>
      </c>
      <c r="Q7" s="50"/>
      <c r="R7" s="50"/>
      <c r="S7" s="50"/>
      <c r="T7" s="51"/>
      <c r="U7" s="39" t="s">
        <v>8</v>
      </c>
    </row>
    <row r="8" spans="1:22" x14ac:dyDescent="0.25">
      <c r="A8" s="42"/>
      <c r="B8" s="42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8" t="s">
        <v>14</v>
      </c>
      <c r="I8" s="38" t="s">
        <v>15</v>
      </c>
      <c r="J8" s="38" t="s">
        <v>10</v>
      </c>
      <c r="K8" s="38" t="s">
        <v>11</v>
      </c>
      <c r="L8" s="38" t="s">
        <v>12</v>
      </c>
      <c r="M8" s="38" t="s">
        <v>16</v>
      </c>
      <c r="N8" s="38" t="s">
        <v>17</v>
      </c>
      <c r="O8" s="39"/>
      <c r="P8" s="35" t="s">
        <v>18</v>
      </c>
      <c r="Q8" s="35" t="s">
        <v>19</v>
      </c>
      <c r="R8" s="35" t="s">
        <v>15</v>
      </c>
      <c r="S8" s="35" t="s">
        <v>20</v>
      </c>
      <c r="T8" s="35" t="s">
        <v>21</v>
      </c>
      <c r="U8" s="39"/>
    </row>
    <row r="9" spans="1:22" x14ac:dyDescent="0.25">
      <c r="A9" s="42"/>
      <c r="B9" s="42"/>
      <c r="C9" s="39"/>
      <c r="D9" s="39"/>
      <c r="E9" s="39"/>
      <c r="F9" s="39"/>
      <c r="G9" s="39"/>
      <c r="H9" s="38"/>
      <c r="I9" s="38"/>
      <c r="J9" s="38"/>
      <c r="K9" s="38"/>
      <c r="L9" s="38"/>
      <c r="M9" s="38"/>
      <c r="N9" s="38"/>
      <c r="O9" s="39"/>
      <c r="P9" s="35"/>
      <c r="Q9" s="35"/>
      <c r="R9" s="35"/>
      <c r="S9" s="35"/>
      <c r="T9" s="35"/>
      <c r="U9" s="39"/>
    </row>
    <row r="10" spans="1:22" ht="38.25" x14ac:dyDescent="0.25">
      <c r="A10" s="5" t="s">
        <v>22</v>
      </c>
      <c r="B10" s="6" t="s">
        <v>23</v>
      </c>
      <c r="C10" s="7"/>
      <c r="D10" s="8"/>
      <c r="E10" s="9"/>
      <c r="F10" s="9"/>
      <c r="G10" s="9"/>
      <c r="H10" s="8"/>
      <c r="I10" s="8"/>
      <c r="J10" s="8"/>
      <c r="K10" s="8"/>
      <c r="L10" s="8"/>
      <c r="M10" s="8"/>
      <c r="N10" s="9"/>
      <c r="O10" s="9"/>
      <c r="P10" s="8"/>
      <c r="Q10" s="8"/>
      <c r="R10" s="8"/>
      <c r="S10" s="9"/>
      <c r="T10" s="9"/>
      <c r="U10" s="10"/>
    </row>
    <row r="11" spans="1:22" ht="51" x14ac:dyDescent="0.25">
      <c r="A11" s="11" t="s">
        <v>24</v>
      </c>
      <c r="B11" s="12" t="s">
        <v>25</v>
      </c>
      <c r="C11" s="13">
        <f>SUM(C12:C23)</f>
        <v>1227578.3999999999</v>
      </c>
      <c r="D11" s="13">
        <f>SUM(D12:D23)</f>
        <v>705965.17999999993</v>
      </c>
      <c r="E11" s="14">
        <f>SUM(E12:E23)</f>
        <v>955279.52</v>
      </c>
      <c r="F11" s="14">
        <f t="shared" ref="F11:T11" si="0">SUM(F12:F23)</f>
        <v>0</v>
      </c>
      <c r="G11" s="14">
        <f>SUM(G12:G23)</f>
        <v>2888823.1</v>
      </c>
      <c r="H11" s="13">
        <f t="shared" si="0"/>
        <v>789.04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4">
        <f t="shared" si="0"/>
        <v>789.04</v>
      </c>
      <c r="O11" s="14">
        <f t="shared" si="0"/>
        <v>2889612.14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4">
        <f t="shared" si="0"/>
        <v>-40597.759999999995</v>
      </c>
      <c r="T11" s="14">
        <f t="shared" si="0"/>
        <v>-774119.73</v>
      </c>
      <c r="U11" s="14">
        <f>SUM(U12:U23)</f>
        <v>2115492.4099999997</v>
      </c>
    </row>
    <row r="12" spans="1:22" x14ac:dyDescent="0.25">
      <c r="A12" s="15" t="s">
        <v>26</v>
      </c>
      <c r="B12" s="16" t="s">
        <v>27</v>
      </c>
      <c r="C12" s="17">
        <v>147000</v>
      </c>
      <c r="D12" s="17">
        <v>91254</v>
      </c>
      <c r="E12" s="18">
        <v>415922.83</v>
      </c>
      <c r="F12" s="18"/>
      <c r="G12" s="19">
        <f>+C12+D12+E12-F12</f>
        <v>654176.83000000007</v>
      </c>
      <c r="H12" s="20"/>
      <c r="I12" s="20"/>
      <c r="J12" s="20"/>
      <c r="K12" s="20">
        <v>0</v>
      </c>
      <c r="L12" s="20"/>
      <c r="M12" s="20"/>
      <c r="N12" s="19">
        <f t="shared" ref="N12:N54" si="1">SUM(H12:M12)</f>
        <v>0</v>
      </c>
      <c r="O12" s="21">
        <f>+G12+N12</f>
        <v>654176.83000000007</v>
      </c>
      <c r="P12" s="17"/>
      <c r="Q12" s="17"/>
      <c r="R12" s="17"/>
      <c r="S12" s="22">
        <v>0</v>
      </c>
      <c r="T12" s="22">
        <v>0</v>
      </c>
      <c r="U12" s="22">
        <f>+O12+T12</f>
        <v>654176.83000000007</v>
      </c>
      <c r="V12" t="s">
        <v>44</v>
      </c>
    </row>
    <row r="13" spans="1:22" x14ac:dyDescent="0.25">
      <c r="A13" s="15" t="s">
        <v>28</v>
      </c>
      <c r="B13" s="16" t="s">
        <v>29</v>
      </c>
      <c r="C13" s="17">
        <v>528557.25</v>
      </c>
      <c r="D13" s="17">
        <v>164438.60999999999</v>
      </c>
      <c r="E13" s="18">
        <v>539356.68999999994</v>
      </c>
      <c r="F13" s="18"/>
      <c r="G13" s="19">
        <f>+C13+D13+E13-F13</f>
        <v>1232352.5499999998</v>
      </c>
      <c r="H13" s="17"/>
      <c r="I13" s="17"/>
      <c r="J13" s="17"/>
      <c r="K13" s="17">
        <v>0</v>
      </c>
      <c r="L13" s="17"/>
      <c r="M13" s="17"/>
      <c r="N13" s="19">
        <f t="shared" si="1"/>
        <v>0</v>
      </c>
      <c r="O13" s="21">
        <f t="shared" ref="O13:O54" si="2">+G13+N13</f>
        <v>1232352.5499999998</v>
      </c>
      <c r="P13" s="17"/>
      <c r="Q13" s="17"/>
      <c r="R13" s="17"/>
      <c r="S13" s="22">
        <v>-8215.68</v>
      </c>
      <c r="T13" s="22">
        <v>-228666.48</v>
      </c>
      <c r="U13" s="22">
        <f>+O13+T13</f>
        <v>1003686.0699999998</v>
      </c>
      <c r="V13" t="s">
        <v>44</v>
      </c>
    </row>
    <row r="14" spans="1:22" x14ac:dyDescent="0.25">
      <c r="A14" s="15" t="s">
        <v>30</v>
      </c>
      <c r="B14" s="16" t="s">
        <v>31</v>
      </c>
      <c r="C14" s="17">
        <v>33600</v>
      </c>
      <c r="D14" s="17">
        <v>6535</v>
      </c>
      <c r="E14" s="18">
        <v>0</v>
      </c>
      <c r="F14" s="18"/>
      <c r="G14" s="19">
        <f t="shared" ref="G14:G54" si="3">+C14+D14+E14-F14</f>
        <v>40135</v>
      </c>
      <c r="H14" s="17">
        <v>789.04</v>
      </c>
      <c r="I14" s="17"/>
      <c r="J14" s="17"/>
      <c r="K14" s="17"/>
      <c r="L14" s="17"/>
      <c r="M14" s="17"/>
      <c r="N14" s="19">
        <f t="shared" si="1"/>
        <v>789.04</v>
      </c>
      <c r="O14" s="21">
        <f t="shared" si="2"/>
        <v>40924.04</v>
      </c>
      <c r="P14" s="17"/>
      <c r="Q14" s="17"/>
      <c r="R14" s="17"/>
      <c r="S14" s="22">
        <v>-696.39</v>
      </c>
      <c r="T14" s="22">
        <v>-18850.37</v>
      </c>
      <c r="U14" s="22">
        <f t="shared" ref="U14:U54" si="4">+O14+T14</f>
        <v>22073.670000000002</v>
      </c>
      <c r="V14" t="s">
        <v>44</v>
      </c>
    </row>
    <row r="15" spans="1:22" x14ac:dyDescent="0.25">
      <c r="A15" s="15" t="s">
        <v>32</v>
      </c>
      <c r="B15" s="16" t="s">
        <v>33</v>
      </c>
      <c r="C15" s="17">
        <v>122248.67</v>
      </c>
      <c r="D15" s="17">
        <v>161739.79999999999</v>
      </c>
      <c r="E15" s="18">
        <v>0</v>
      </c>
      <c r="F15" s="18"/>
      <c r="G15" s="19">
        <f>+C15+D15+E15-F15</f>
        <v>283988.46999999997</v>
      </c>
      <c r="H15" s="17">
        <v>0</v>
      </c>
      <c r="I15" s="17">
        <v>0</v>
      </c>
      <c r="J15" s="17"/>
      <c r="K15" s="17"/>
      <c r="L15" s="17"/>
      <c r="M15" s="17"/>
      <c r="N15" s="19">
        <f t="shared" si="1"/>
        <v>0</v>
      </c>
      <c r="O15" s="21">
        <f t="shared" si="2"/>
        <v>283988.46999999997</v>
      </c>
      <c r="P15" s="17"/>
      <c r="Q15" s="17"/>
      <c r="R15" s="17"/>
      <c r="S15" s="22">
        <v>-8091.3</v>
      </c>
      <c r="T15" s="22">
        <v>-135097.34</v>
      </c>
      <c r="U15" s="22">
        <f t="shared" si="4"/>
        <v>148891.12999999998</v>
      </c>
      <c r="V15" t="s">
        <v>44</v>
      </c>
    </row>
    <row r="16" spans="1:22" x14ac:dyDescent="0.25">
      <c r="A16" s="15" t="s">
        <v>34</v>
      </c>
      <c r="B16" s="16" t="s">
        <v>35</v>
      </c>
      <c r="C16" s="17">
        <v>45434.49</v>
      </c>
      <c r="D16" s="17">
        <v>386.68</v>
      </c>
      <c r="E16" s="18">
        <v>0</v>
      </c>
      <c r="F16" s="18"/>
      <c r="G16" s="19">
        <f>+C16+D16+E16-F16</f>
        <v>45821.17</v>
      </c>
      <c r="H16" s="17">
        <v>0</v>
      </c>
      <c r="I16" s="17">
        <v>0</v>
      </c>
      <c r="J16" s="17"/>
      <c r="K16" s="17"/>
      <c r="L16" s="17"/>
      <c r="M16" s="17"/>
      <c r="N16" s="19">
        <f t="shared" si="1"/>
        <v>0</v>
      </c>
      <c r="O16" s="21">
        <f t="shared" si="2"/>
        <v>45821.17</v>
      </c>
      <c r="P16" s="17"/>
      <c r="Q16" s="17"/>
      <c r="R16" s="17"/>
      <c r="S16" s="22">
        <v>-1107.1600000000001</v>
      </c>
      <c r="T16" s="22">
        <v>-44633.599999999999</v>
      </c>
      <c r="U16" s="22">
        <f>+O16+T16</f>
        <v>1187.5699999999997</v>
      </c>
      <c r="V16" s="34" t="s">
        <v>44</v>
      </c>
    </row>
    <row r="17" spans="1:22" x14ac:dyDescent="0.25">
      <c r="A17" s="15" t="s">
        <v>36</v>
      </c>
      <c r="B17" s="16" t="s">
        <v>37</v>
      </c>
      <c r="C17" s="17">
        <v>155841.97</v>
      </c>
      <c r="D17" s="17">
        <v>71764.02</v>
      </c>
      <c r="E17" s="18">
        <v>0</v>
      </c>
      <c r="F17" s="18"/>
      <c r="G17" s="19">
        <f t="shared" si="3"/>
        <v>227605.99</v>
      </c>
      <c r="H17" s="17">
        <v>0</v>
      </c>
      <c r="I17" s="17">
        <v>0</v>
      </c>
      <c r="J17" s="17"/>
      <c r="K17" s="17"/>
      <c r="L17" s="17"/>
      <c r="M17" s="17"/>
      <c r="N17" s="19">
        <f t="shared" si="1"/>
        <v>0</v>
      </c>
      <c r="O17" s="21">
        <f t="shared" si="2"/>
        <v>227605.99</v>
      </c>
      <c r="P17" s="17"/>
      <c r="Q17" s="17"/>
      <c r="R17" s="17"/>
      <c r="S17" s="22">
        <v>-6820.32</v>
      </c>
      <c r="T17" s="22">
        <v>-138479.25999999998</v>
      </c>
      <c r="U17" s="22">
        <f t="shared" si="4"/>
        <v>89126.73000000001</v>
      </c>
      <c r="V17" s="34" t="s">
        <v>44</v>
      </c>
    </row>
    <row r="18" spans="1:22" x14ac:dyDescent="0.25">
      <c r="A18" s="15" t="s">
        <v>38</v>
      </c>
      <c r="B18" s="16" t="s">
        <v>39</v>
      </c>
      <c r="C18" s="17">
        <v>172057.11</v>
      </c>
      <c r="D18" s="17">
        <v>201762.82</v>
      </c>
      <c r="E18" s="18">
        <v>0</v>
      </c>
      <c r="F18" s="18"/>
      <c r="G18" s="19">
        <f>+C18+D18+E18-F18</f>
        <v>373819.93</v>
      </c>
      <c r="H18" s="17">
        <v>0</v>
      </c>
      <c r="I18" s="17">
        <v>0</v>
      </c>
      <c r="J18" s="17"/>
      <c r="K18" s="17"/>
      <c r="L18" s="17"/>
      <c r="M18" s="17">
        <v>0</v>
      </c>
      <c r="N18" s="19">
        <f t="shared" si="1"/>
        <v>0</v>
      </c>
      <c r="O18" s="21">
        <f t="shared" si="2"/>
        <v>373819.93</v>
      </c>
      <c r="P18" s="17"/>
      <c r="Q18" s="17"/>
      <c r="R18" s="17"/>
      <c r="S18" s="22">
        <v>-14708</v>
      </c>
      <c r="T18" s="22">
        <v>-188318.33</v>
      </c>
      <c r="U18" s="22">
        <f t="shared" si="4"/>
        <v>185501.6</v>
      </c>
      <c r="V18" t="s">
        <v>44</v>
      </c>
    </row>
    <row r="19" spans="1:22" x14ac:dyDescent="0.25">
      <c r="A19" s="15" t="s">
        <v>40</v>
      </c>
      <c r="B19" s="16" t="s">
        <v>41</v>
      </c>
      <c r="C19" s="17">
        <v>4059.65</v>
      </c>
      <c r="D19" s="17">
        <v>355.57</v>
      </c>
      <c r="E19" s="18">
        <v>0</v>
      </c>
      <c r="F19" s="18"/>
      <c r="G19" s="19">
        <f t="shared" si="3"/>
        <v>4415.22</v>
      </c>
      <c r="H19" s="17">
        <v>0</v>
      </c>
      <c r="I19" s="17">
        <v>0</v>
      </c>
      <c r="J19" s="17"/>
      <c r="K19" s="17"/>
      <c r="L19" s="17"/>
      <c r="M19" s="17"/>
      <c r="N19" s="19">
        <f t="shared" si="1"/>
        <v>0</v>
      </c>
      <c r="O19" s="21">
        <f t="shared" si="2"/>
        <v>4415.22</v>
      </c>
      <c r="P19" s="17"/>
      <c r="Q19" s="17"/>
      <c r="R19" s="17"/>
      <c r="S19" s="22">
        <v>-133.44999999999999</v>
      </c>
      <c r="T19" s="22">
        <v>-2429.81</v>
      </c>
      <c r="U19" s="22">
        <f t="shared" si="4"/>
        <v>1985.4100000000003</v>
      </c>
      <c r="V19" s="34" t="s">
        <v>44</v>
      </c>
    </row>
    <row r="20" spans="1:22" ht="25.5" x14ac:dyDescent="0.25">
      <c r="A20" s="15" t="s">
        <v>42</v>
      </c>
      <c r="B20" s="16" t="s">
        <v>43</v>
      </c>
      <c r="C20" s="17">
        <v>548.76</v>
      </c>
      <c r="D20" s="17">
        <v>0</v>
      </c>
      <c r="E20" s="18">
        <v>0</v>
      </c>
      <c r="F20" s="18"/>
      <c r="G20" s="19">
        <f t="shared" si="3"/>
        <v>548.76</v>
      </c>
      <c r="H20" s="17" t="s">
        <v>44</v>
      </c>
      <c r="I20" s="17" t="s">
        <v>44</v>
      </c>
      <c r="J20" s="17"/>
      <c r="K20" s="17"/>
      <c r="L20" s="17"/>
      <c r="M20" s="17"/>
      <c r="N20" s="19">
        <f t="shared" si="1"/>
        <v>0</v>
      </c>
      <c r="O20" s="21">
        <f t="shared" si="2"/>
        <v>548.76</v>
      </c>
      <c r="P20" s="17"/>
      <c r="Q20" s="17"/>
      <c r="R20" s="17"/>
      <c r="S20" s="22">
        <v>-14.6</v>
      </c>
      <c r="T20" s="22">
        <v>-479.65</v>
      </c>
      <c r="U20" s="22">
        <f t="shared" si="4"/>
        <v>69.110000000000014</v>
      </c>
    </row>
    <row r="21" spans="1:22" ht="25.5" x14ac:dyDescent="0.25">
      <c r="A21" s="15" t="s">
        <v>45</v>
      </c>
      <c r="B21" s="16" t="s">
        <v>46</v>
      </c>
      <c r="C21" s="17">
        <v>0</v>
      </c>
      <c r="D21" s="17">
        <v>0</v>
      </c>
      <c r="E21" s="18">
        <v>0</v>
      </c>
      <c r="F21" s="18"/>
      <c r="G21" s="19">
        <f>+C21+D21+E21-F21</f>
        <v>0</v>
      </c>
      <c r="H21" s="17" t="s">
        <v>44</v>
      </c>
      <c r="I21" s="17" t="s">
        <v>44</v>
      </c>
      <c r="J21" s="17"/>
      <c r="K21" s="17"/>
      <c r="L21" s="17"/>
      <c r="M21" s="17"/>
      <c r="N21" s="19">
        <f t="shared" si="1"/>
        <v>0</v>
      </c>
      <c r="O21" s="21">
        <f t="shared" si="2"/>
        <v>0</v>
      </c>
      <c r="P21" s="17"/>
      <c r="Q21" s="17"/>
      <c r="R21" s="17"/>
      <c r="S21" s="22">
        <v>0</v>
      </c>
      <c r="T21" s="22">
        <v>0</v>
      </c>
      <c r="U21" s="22">
        <f t="shared" si="4"/>
        <v>0</v>
      </c>
    </row>
    <row r="22" spans="1:22" x14ac:dyDescent="0.25">
      <c r="A22" s="15" t="s">
        <v>47</v>
      </c>
      <c r="B22" s="16" t="s">
        <v>48</v>
      </c>
      <c r="C22" s="17">
        <v>0</v>
      </c>
      <c r="D22" s="17">
        <v>0</v>
      </c>
      <c r="E22" s="18">
        <v>0</v>
      </c>
      <c r="F22" s="18"/>
      <c r="G22" s="19">
        <f>+C22+D22+E22-F22</f>
        <v>0</v>
      </c>
      <c r="H22" s="17" t="s">
        <v>44</v>
      </c>
      <c r="I22" s="17" t="s">
        <v>44</v>
      </c>
      <c r="J22" s="17"/>
      <c r="K22" s="17"/>
      <c r="L22" s="17"/>
      <c r="M22" s="17"/>
      <c r="N22" s="19">
        <f t="shared" si="1"/>
        <v>0</v>
      </c>
      <c r="O22" s="21">
        <f t="shared" si="2"/>
        <v>0</v>
      </c>
      <c r="P22" s="17"/>
      <c r="Q22" s="17"/>
      <c r="R22" s="17"/>
      <c r="S22" s="22">
        <v>0</v>
      </c>
      <c r="T22" s="22">
        <v>0</v>
      </c>
      <c r="U22" s="22">
        <f t="shared" si="4"/>
        <v>0</v>
      </c>
    </row>
    <row r="23" spans="1:22" x14ac:dyDescent="0.25">
      <c r="A23" s="15" t="s">
        <v>49</v>
      </c>
      <c r="B23" s="16" t="s">
        <v>50</v>
      </c>
      <c r="C23" s="17">
        <v>18230.5</v>
      </c>
      <c r="D23" s="17">
        <v>7728.68</v>
      </c>
      <c r="E23" s="18">
        <v>0</v>
      </c>
      <c r="F23" s="18"/>
      <c r="G23" s="19">
        <f>+C23+D23+E23-F23</f>
        <v>25959.18</v>
      </c>
      <c r="H23" s="17">
        <v>0</v>
      </c>
      <c r="I23" s="17" t="s">
        <v>44</v>
      </c>
      <c r="J23" s="17"/>
      <c r="K23" s="17"/>
      <c r="L23" s="17"/>
      <c r="M23" s="17"/>
      <c r="N23" s="19">
        <f t="shared" si="1"/>
        <v>0</v>
      </c>
      <c r="O23" s="21">
        <f t="shared" si="2"/>
        <v>25959.18</v>
      </c>
      <c r="P23" s="17"/>
      <c r="Q23" s="17"/>
      <c r="R23" s="17"/>
      <c r="S23" s="22">
        <v>-810.86</v>
      </c>
      <c r="T23" s="22">
        <v>-17164.89</v>
      </c>
      <c r="U23" s="22">
        <f t="shared" si="4"/>
        <v>8794.2900000000009</v>
      </c>
    </row>
    <row r="24" spans="1:22" x14ac:dyDescent="0.25">
      <c r="A24" s="11" t="s">
        <v>51</v>
      </c>
      <c r="B24" s="12" t="s">
        <v>52</v>
      </c>
      <c r="C24" s="13">
        <f>SUM(C25:C29)</f>
        <v>0</v>
      </c>
      <c r="D24" s="13">
        <f>SUM(D25:D29)</f>
        <v>0</v>
      </c>
      <c r="E24" s="14">
        <f t="shared" ref="E24:T24" si="5">SUM(E25:E29)</f>
        <v>0</v>
      </c>
      <c r="F24" s="14">
        <f t="shared" si="5"/>
        <v>0</v>
      </c>
      <c r="G24" s="14">
        <f t="shared" si="5"/>
        <v>0</v>
      </c>
      <c r="H24" s="13">
        <f t="shared" si="5"/>
        <v>0</v>
      </c>
      <c r="I24" s="13">
        <f t="shared" si="5"/>
        <v>0</v>
      </c>
      <c r="J24" s="13">
        <f t="shared" si="5"/>
        <v>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4">
        <f t="shared" si="5"/>
        <v>0</v>
      </c>
      <c r="O24" s="14">
        <f t="shared" si="5"/>
        <v>0</v>
      </c>
      <c r="P24" s="13">
        <f t="shared" si="5"/>
        <v>0</v>
      </c>
      <c r="Q24" s="13">
        <f t="shared" si="5"/>
        <v>0</v>
      </c>
      <c r="R24" s="13">
        <f t="shared" si="5"/>
        <v>0</v>
      </c>
      <c r="S24" s="14">
        <f t="shared" si="5"/>
        <v>0</v>
      </c>
      <c r="T24" s="14">
        <f t="shared" si="5"/>
        <v>0</v>
      </c>
      <c r="U24" s="14">
        <f>SUM(U25:U29)</f>
        <v>0</v>
      </c>
    </row>
    <row r="25" spans="1:22" x14ac:dyDescent="0.25">
      <c r="A25" s="15" t="s">
        <v>53</v>
      </c>
      <c r="B25" s="16" t="s">
        <v>27</v>
      </c>
      <c r="C25" s="17"/>
      <c r="D25" s="17"/>
      <c r="E25" s="18"/>
      <c r="F25" s="18"/>
      <c r="G25" s="19">
        <f>+C25+D25+E25-F25</f>
        <v>0</v>
      </c>
      <c r="H25" s="17"/>
      <c r="I25" s="17"/>
      <c r="J25" s="17"/>
      <c r="K25" s="17"/>
      <c r="L25" s="17"/>
      <c r="M25" s="17"/>
      <c r="N25" s="19">
        <f t="shared" si="1"/>
        <v>0</v>
      </c>
      <c r="O25" s="21">
        <f t="shared" si="2"/>
        <v>0</v>
      </c>
      <c r="P25" s="17"/>
      <c r="Q25" s="17"/>
      <c r="R25" s="17"/>
      <c r="S25" s="22">
        <f t="shared" ref="S25:S41" si="6">+Q25-R25</f>
        <v>0</v>
      </c>
      <c r="T25" s="22">
        <f t="shared" ref="T25:T54" si="7">+P25+S25</f>
        <v>0</v>
      </c>
      <c r="U25" s="22">
        <f t="shared" si="4"/>
        <v>0</v>
      </c>
    </row>
    <row r="26" spans="1:22" x14ac:dyDescent="0.25">
      <c r="A26" s="15" t="s">
        <v>54</v>
      </c>
      <c r="B26" s="16" t="s">
        <v>29</v>
      </c>
      <c r="C26" s="17"/>
      <c r="D26" s="17"/>
      <c r="E26" s="18"/>
      <c r="F26" s="18"/>
      <c r="G26" s="19">
        <f>+C26+D26+E26-F26</f>
        <v>0</v>
      </c>
      <c r="H26" s="17"/>
      <c r="I26" s="17"/>
      <c r="J26" s="17"/>
      <c r="K26" s="17"/>
      <c r="L26" s="17"/>
      <c r="M26" s="17"/>
      <c r="N26" s="19">
        <f t="shared" si="1"/>
        <v>0</v>
      </c>
      <c r="O26" s="21">
        <f t="shared" si="2"/>
        <v>0</v>
      </c>
      <c r="P26" s="17"/>
      <c r="Q26" s="17"/>
      <c r="R26" s="17"/>
      <c r="S26" s="22">
        <f t="shared" si="6"/>
        <v>0</v>
      </c>
      <c r="T26" s="22">
        <f t="shared" si="7"/>
        <v>0</v>
      </c>
      <c r="U26" s="22">
        <f t="shared" si="4"/>
        <v>0</v>
      </c>
    </row>
    <row r="27" spans="1:22" x14ac:dyDescent="0.25">
      <c r="A27" s="23" t="s">
        <v>55</v>
      </c>
      <c r="B27" s="24" t="s">
        <v>56</v>
      </c>
      <c r="C27" s="17"/>
      <c r="D27" s="17"/>
      <c r="E27" s="18"/>
      <c r="F27" s="18"/>
      <c r="G27" s="19"/>
      <c r="H27" s="17"/>
      <c r="I27" s="17"/>
      <c r="J27" s="17"/>
      <c r="K27" s="17"/>
      <c r="L27" s="17"/>
      <c r="M27" s="17"/>
      <c r="N27" s="19">
        <f t="shared" si="1"/>
        <v>0</v>
      </c>
      <c r="O27" s="21"/>
      <c r="P27" s="17"/>
      <c r="Q27" s="17"/>
      <c r="R27" s="17"/>
      <c r="S27" s="22">
        <f t="shared" si="6"/>
        <v>0</v>
      </c>
      <c r="T27" s="22">
        <f t="shared" si="7"/>
        <v>0</v>
      </c>
      <c r="U27" s="22"/>
    </row>
    <row r="28" spans="1:22" x14ac:dyDescent="0.25">
      <c r="A28" s="15" t="s">
        <v>57</v>
      </c>
      <c r="B28" s="16" t="s">
        <v>58</v>
      </c>
      <c r="C28" s="17"/>
      <c r="D28" s="17"/>
      <c r="E28" s="18"/>
      <c r="F28" s="18"/>
      <c r="G28" s="19">
        <f>+C28+D28+E28-F28</f>
        <v>0</v>
      </c>
      <c r="H28" s="17"/>
      <c r="I28" s="17"/>
      <c r="J28" s="17"/>
      <c r="K28" s="17"/>
      <c r="L28" s="17"/>
      <c r="M28" s="17"/>
      <c r="N28" s="19">
        <f t="shared" si="1"/>
        <v>0</v>
      </c>
      <c r="O28" s="21">
        <f t="shared" si="2"/>
        <v>0</v>
      </c>
      <c r="P28" s="17"/>
      <c r="Q28" s="17"/>
      <c r="R28" s="17"/>
      <c r="S28" s="22">
        <f t="shared" si="6"/>
        <v>0</v>
      </c>
      <c r="T28" s="22">
        <f t="shared" si="7"/>
        <v>0</v>
      </c>
      <c r="U28" s="22">
        <f t="shared" si="4"/>
        <v>0</v>
      </c>
    </row>
    <row r="29" spans="1:22" x14ac:dyDescent="0.25">
      <c r="A29" s="15" t="s">
        <v>59</v>
      </c>
      <c r="B29" s="16" t="s">
        <v>60</v>
      </c>
      <c r="C29" s="17"/>
      <c r="D29" s="17"/>
      <c r="E29" s="18"/>
      <c r="F29" s="18"/>
      <c r="G29" s="19">
        <f>+C29+D29+E29-F29</f>
        <v>0</v>
      </c>
      <c r="H29" s="17"/>
      <c r="I29" s="17"/>
      <c r="J29" s="17"/>
      <c r="K29" s="17"/>
      <c r="L29" s="17"/>
      <c r="M29" s="17"/>
      <c r="N29" s="19">
        <f t="shared" si="1"/>
        <v>0</v>
      </c>
      <c r="O29" s="21">
        <f t="shared" si="2"/>
        <v>0</v>
      </c>
      <c r="P29" s="17"/>
      <c r="Q29" s="17"/>
      <c r="R29" s="17"/>
      <c r="S29" s="22">
        <f t="shared" si="6"/>
        <v>0</v>
      </c>
      <c r="T29" s="22">
        <f t="shared" si="7"/>
        <v>0</v>
      </c>
      <c r="U29" s="22">
        <f t="shared" si="4"/>
        <v>0</v>
      </c>
    </row>
    <row r="30" spans="1:22" ht="25.5" x14ac:dyDescent="0.25">
      <c r="A30" s="11" t="s">
        <v>61</v>
      </c>
      <c r="B30" s="12" t="s">
        <v>62</v>
      </c>
      <c r="C30" s="13">
        <f>SUM(C31:C34)</f>
        <v>0</v>
      </c>
      <c r="D30" s="13">
        <f>SUM(D31:D34)</f>
        <v>0</v>
      </c>
      <c r="E30" s="14">
        <f t="shared" ref="E30:T30" si="8">SUM(E31:E34)</f>
        <v>0</v>
      </c>
      <c r="F30" s="14">
        <f t="shared" si="8"/>
        <v>0</v>
      </c>
      <c r="G30" s="14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4">
        <f t="shared" si="8"/>
        <v>0</v>
      </c>
      <c r="O30" s="14">
        <f t="shared" si="8"/>
        <v>0</v>
      </c>
      <c r="P30" s="13">
        <f t="shared" si="8"/>
        <v>0</v>
      </c>
      <c r="Q30" s="13">
        <f t="shared" si="8"/>
        <v>0</v>
      </c>
      <c r="R30" s="13">
        <f t="shared" si="8"/>
        <v>0</v>
      </c>
      <c r="S30" s="14">
        <f>SUM(S31:S34)</f>
        <v>0</v>
      </c>
      <c r="T30" s="14">
        <f t="shared" si="8"/>
        <v>0</v>
      </c>
      <c r="U30" s="14">
        <f>SUM(U31:U34)</f>
        <v>0</v>
      </c>
    </row>
    <row r="31" spans="1:22" x14ac:dyDescent="0.25">
      <c r="A31" s="15" t="s">
        <v>63</v>
      </c>
      <c r="B31" s="16" t="s">
        <v>64</v>
      </c>
      <c r="C31" s="17"/>
      <c r="D31" s="17"/>
      <c r="E31" s="18"/>
      <c r="F31" s="18"/>
      <c r="G31" s="19">
        <f>+C31+D31+E31-F31</f>
        <v>0</v>
      </c>
      <c r="H31" s="17"/>
      <c r="I31" s="17"/>
      <c r="J31" s="17"/>
      <c r="K31" s="17"/>
      <c r="L31" s="17"/>
      <c r="M31" s="17"/>
      <c r="N31" s="19">
        <f t="shared" si="1"/>
        <v>0</v>
      </c>
      <c r="O31" s="21">
        <f t="shared" si="2"/>
        <v>0</v>
      </c>
      <c r="P31" s="17"/>
      <c r="Q31" s="17"/>
      <c r="R31" s="17"/>
      <c r="S31" s="22">
        <f t="shared" si="6"/>
        <v>0</v>
      </c>
      <c r="T31" s="22">
        <f t="shared" si="7"/>
        <v>0</v>
      </c>
      <c r="U31" s="22">
        <f t="shared" si="4"/>
        <v>0</v>
      </c>
    </row>
    <row r="32" spans="1:22" x14ac:dyDescent="0.25">
      <c r="A32" s="15" t="s">
        <v>65</v>
      </c>
      <c r="B32" s="16" t="s">
        <v>66</v>
      </c>
      <c r="C32" s="17"/>
      <c r="D32" s="17"/>
      <c r="E32" s="18"/>
      <c r="F32" s="18"/>
      <c r="G32" s="19">
        <f>+C32+D32+E32-F32</f>
        <v>0</v>
      </c>
      <c r="H32" s="17"/>
      <c r="I32" s="17"/>
      <c r="J32" s="17"/>
      <c r="K32" s="17"/>
      <c r="L32" s="17"/>
      <c r="M32" s="17"/>
      <c r="N32" s="19">
        <f t="shared" si="1"/>
        <v>0</v>
      </c>
      <c r="O32" s="21">
        <f t="shared" si="2"/>
        <v>0</v>
      </c>
      <c r="P32" s="17"/>
      <c r="Q32" s="17"/>
      <c r="R32" s="17"/>
      <c r="S32" s="22">
        <f t="shared" si="6"/>
        <v>0</v>
      </c>
      <c r="T32" s="22">
        <f t="shared" si="7"/>
        <v>0</v>
      </c>
      <c r="U32" s="22">
        <f t="shared" si="4"/>
        <v>0</v>
      </c>
    </row>
    <row r="33" spans="1:21" x14ac:dyDescent="0.25">
      <c r="A33" s="15" t="s">
        <v>67</v>
      </c>
      <c r="B33" s="16" t="s">
        <v>68</v>
      </c>
      <c r="C33" s="17"/>
      <c r="D33" s="17"/>
      <c r="E33" s="18"/>
      <c r="F33" s="18"/>
      <c r="G33" s="19">
        <f>+C33+D33+E33-F33</f>
        <v>0</v>
      </c>
      <c r="H33" s="17"/>
      <c r="I33" s="17"/>
      <c r="J33" s="17"/>
      <c r="K33" s="17"/>
      <c r="L33" s="17"/>
      <c r="M33" s="17"/>
      <c r="N33" s="19">
        <f t="shared" si="1"/>
        <v>0</v>
      </c>
      <c r="O33" s="21">
        <f t="shared" si="2"/>
        <v>0</v>
      </c>
      <c r="P33" s="17"/>
      <c r="Q33" s="17"/>
      <c r="R33" s="17"/>
      <c r="S33" s="22">
        <f t="shared" si="6"/>
        <v>0</v>
      </c>
      <c r="T33" s="22">
        <f t="shared" si="7"/>
        <v>0</v>
      </c>
      <c r="U33" s="22">
        <f t="shared" si="4"/>
        <v>0</v>
      </c>
    </row>
    <row r="34" spans="1:21" ht="25.5" x14ac:dyDescent="0.25">
      <c r="A34" s="15" t="s">
        <v>69</v>
      </c>
      <c r="B34" s="16" t="s">
        <v>70</v>
      </c>
      <c r="C34" s="17"/>
      <c r="D34" s="17"/>
      <c r="E34" s="18"/>
      <c r="F34" s="18"/>
      <c r="G34" s="19">
        <f>+C34+D34+E34-F34</f>
        <v>0</v>
      </c>
      <c r="H34" s="17"/>
      <c r="I34" s="17"/>
      <c r="J34" s="17"/>
      <c r="K34" s="17"/>
      <c r="L34" s="17"/>
      <c r="M34" s="17"/>
      <c r="N34" s="19">
        <f t="shared" si="1"/>
        <v>0</v>
      </c>
      <c r="O34" s="21">
        <f t="shared" si="2"/>
        <v>0</v>
      </c>
      <c r="P34" s="17"/>
      <c r="Q34" s="17"/>
      <c r="R34" s="17"/>
      <c r="S34" s="22">
        <f t="shared" si="6"/>
        <v>0</v>
      </c>
      <c r="T34" s="22">
        <f t="shared" si="7"/>
        <v>0</v>
      </c>
      <c r="U34" s="22">
        <f t="shared" si="4"/>
        <v>0</v>
      </c>
    </row>
    <row r="35" spans="1:21" x14ac:dyDescent="0.25">
      <c r="A35" s="11" t="s">
        <v>71</v>
      </c>
      <c r="B35" s="12" t="s">
        <v>72</v>
      </c>
      <c r="C35" s="13">
        <f>SUM(C36:C38)</f>
        <v>0</v>
      </c>
      <c r="D35" s="13">
        <f>SUM(D36:D38)</f>
        <v>0</v>
      </c>
      <c r="E35" s="14">
        <f t="shared" ref="E35:T35" si="9">SUM(E36:E38)</f>
        <v>0</v>
      </c>
      <c r="F35" s="14">
        <f t="shared" si="9"/>
        <v>0</v>
      </c>
      <c r="G35" s="14">
        <f t="shared" si="9"/>
        <v>0</v>
      </c>
      <c r="H35" s="13">
        <f t="shared" si="9"/>
        <v>0</v>
      </c>
      <c r="I35" s="13">
        <f t="shared" si="9"/>
        <v>0</v>
      </c>
      <c r="J35" s="13">
        <f t="shared" si="9"/>
        <v>0</v>
      </c>
      <c r="K35" s="13">
        <f t="shared" si="9"/>
        <v>0</v>
      </c>
      <c r="L35" s="13">
        <f t="shared" si="9"/>
        <v>0</v>
      </c>
      <c r="M35" s="13">
        <f t="shared" si="9"/>
        <v>0</v>
      </c>
      <c r="N35" s="14">
        <f t="shared" si="9"/>
        <v>0</v>
      </c>
      <c r="O35" s="14">
        <f t="shared" si="9"/>
        <v>0</v>
      </c>
      <c r="P35" s="13">
        <f t="shared" si="9"/>
        <v>0</v>
      </c>
      <c r="Q35" s="13">
        <f t="shared" si="9"/>
        <v>0</v>
      </c>
      <c r="R35" s="13">
        <f t="shared" si="9"/>
        <v>0</v>
      </c>
      <c r="S35" s="14">
        <f t="shared" si="9"/>
        <v>0</v>
      </c>
      <c r="T35" s="14">
        <f t="shared" si="9"/>
        <v>0</v>
      </c>
      <c r="U35" s="14">
        <f>SUM(U36:U38)</f>
        <v>0</v>
      </c>
    </row>
    <row r="36" spans="1:21" x14ac:dyDescent="0.25">
      <c r="A36" s="15" t="s">
        <v>73</v>
      </c>
      <c r="B36" s="16" t="s">
        <v>74</v>
      </c>
      <c r="C36" s="17"/>
      <c r="D36" s="17"/>
      <c r="E36" s="18"/>
      <c r="F36" s="18"/>
      <c r="G36" s="19">
        <f>+C36+D36+E36-F36</f>
        <v>0</v>
      </c>
      <c r="H36" s="17"/>
      <c r="I36" s="17"/>
      <c r="J36" s="17"/>
      <c r="K36" s="17"/>
      <c r="L36" s="17"/>
      <c r="M36" s="17"/>
      <c r="N36" s="19">
        <f t="shared" si="1"/>
        <v>0</v>
      </c>
      <c r="O36" s="21">
        <f t="shared" si="2"/>
        <v>0</v>
      </c>
      <c r="P36" s="17"/>
      <c r="Q36" s="17"/>
      <c r="R36" s="17"/>
      <c r="S36" s="22">
        <f t="shared" si="6"/>
        <v>0</v>
      </c>
      <c r="T36" s="22">
        <f t="shared" si="7"/>
        <v>0</v>
      </c>
      <c r="U36" s="22">
        <f t="shared" si="4"/>
        <v>0</v>
      </c>
    </row>
    <row r="37" spans="1:21" x14ac:dyDescent="0.25">
      <c r="A37" s="15" t="s">
        <v>75</v>
      </c>
      <c r="B37" s="16" t="s">
        <v>76</v>
      </c>
      <c r="C37" s="17"/>
      <c r="D37" s="17"/>
      <c r="E37" s="18"/>
      <c r="F37" s="18"/>
      <c r="G37" s="19">
        <f>+C37+D37+E37-F37</f>
        <v>0</v>
      </c>
      <c r="H37" s="17"/>
      <c r="I37" s="17"/>
      <c r="J37" s="17"/>
      <c r="K37" s="17"/>
      <c r="L37" s="17"/>
      <c r="M37" s="17"/>
      <c r="N37" s="19">
        <f t="shared" si="1"/>
        <v>0</v>
      </c>
      <c r="O37" s="21">
        <f t="shared" si="2"/>
        <v>0</v>
      </c>
      <c r="P37" s="17"/>
      <c r="Q37" s="17"/>
      <c r="R37" s="17"/>
      <c r="S37" s="22">
        <f t="shared" si="6"/>
        <v>0</v>
      </c>
      <c r="T37" s="22">
        <f t="shared" si="7"/>
        <v>0</v>
      </c>
      <c r="U37" s="22">
        <f t="shared" si="4"/>
        <v>0</v>
      </c>
    </row>
    <row r="38" spans="1:21" x14ac:dyDescent="0.25">
      <c r="A38" s="15" t="s">
        <v>77</v>
      </c>
      <c r="B38" s="16" t="s">
        <v>78</v>
      </c>
      <c r="C38" s="17"/>
      <c r="D38" s="17"/>
      <c r="E38" s="18"/>
      <c r="F38" s="18"/>
      <c r="G38" s="19">
        <f>+C38+D38+E38-F38</f>
        <v>0</v>
      </c>
      <c r="H38" s="17"/>
      <c r="I38" s="17"/>
      <c r="J38" s="17"/>
      <c r="K38" s="17"/>
      <c r="L38" s="17"/>
      <c r="M38" s="17"/>
      <c r="N38" s="19">
        <f t="shared" si="1"/>
        <v>0</v>
      </c>
      <c r="O38" s="21">
        <f t="shared" si="2"/>
        <v>0</v>
      </c>
      <c r="P38" s="17"/>
      <c r="Q38" s="17"/>
      <c r="R38" s="17"/>
      <c r="S38" s="22">
        <f t="shared" si="6"/>
        <v>0</v>
      </c>
      <c r="T38" s="22">
        <f t="shared" si="7"/>
        <v>0</v>
      </c>
      <c r="U38" s="22">
        <f t="shared" si="4"/>
        <v>0</v>
      </c>
    </row>
    <row r="39" spans="1:21" x14ac:dyDescent="0.25">
      <c r="A39" s="11" t="s">
        <v>79</v>
      </c>
      <c r="B39" s="12" t="s">
        <v>80</v>
      </c>
      <c r="C39" s="13">
        <f>SUM(C40:C41)</f>
        <v>0</v>
      </c>
      <c r="D39" s="13">
        <f>SUM(D40:D41)</f>
        <v>0</v>
      </c>
      <c r="E39" s="14">
        <f t="shared" ref="E39:U39" si="10">SUM(E40:E41)</f>
        <v>0</v>
      </c>
      <c r="F39" s="14">
        <f t="shared" si="10"/>
        <v>0</v>
      </c>
      <c r="G39" s="14">
        <f t="shared" si="10"/>
        <v>0</v>
      </c>
      <c r="H39" s="13">
        <f t="shared" si="10"/>
        <v>0</v>
      </c>
      <c r="I39" s="13">
        <f t="shared" si="10"/>
        <v>0</v>
      </c>
      <c r="J39" s="13">
        <f t="shared" si="10"/>
        <v>0</v>
      </c>
      <c r="K39" s="13">
        <f t="shared" si="10"/>
        <v>0</v>
      </c>
      <c r="L39" s="13">
        <f t="shared" si="10"/>
        <v>0</v>
      </c>
      <c r="M39" s="13">
        <f t="shared" si="10"/>
        <v>0</v>
      </c>
      <c r="N39" s="14">
        <f t="shared" si="10"/>
        <v>0</v>
      </c>
      <c r="O39" s="14">
        <f t="shared" si="10"/>
        <v>0</v>
      </c>
      <c r="P39" s="13">
        <f t="shared" si="10"/>
        <v>0</v>
      </c>
      <c r="Q39" s="13">
        <f t="shared" si="10"/>
        <v>0</v>
      </c>
      <c r="R39" s="13">
        <f t="shared" si="10"/>
        <v>0</v>
      </c>
      <c r="S39" s="14">
        <f t="shared" si="10"/>
        <v>0</v>
      </c>
      <c r="T39" s="14">
        <f t="shared" si="10"/>
        <v>0</v>
      </c>
      <c r="U39" s="14">
        <f t="shared" si="10"/>
        <v>0</v>
      </c>
    </row>
    <row r="40" spans="1:21" x14ac:dyDescent="0.25">
      <c r="A40" s="15" t="s">
        <v>81</v>
      </c>
      <c r="B40" s="16" t="s">
        <v>82</v>
      </c>
      <c r="C40" s="17"/>
      <c r="D40" s="17"/>
      <c r="E40" s="18"/>
      <c r="F40" s="18"/>
      <c r="G40" s="19">
        <f>+C40+D40+E40-F40</f>
        <v>0</v>
      </c>
      <c r="H40" s="17"/>
      <c r="I40" s="17"/>
      <c r="J40" s="17"/>
      <c r="K40" s="17"/>
      <c r="L40" s="17"/>
      <c r="M40" s="17"/>
      <c r="N40" s="19">
        <f t="shared" si="1"/>
        <v>0</v>
      </c>
      <c r="O40" s="21">
        <f t="shared" si="2"/>
        <v>0</v>
      </c>
      <c r="P40" s="17"/>
      <c r="Q40" s="17"/>
      <c r="R40" s="17"/>
      <c r="S40" s="22">
        <f t="shared" si="6"/>
        <v>0</v>
      </c>
      <c r="T40" s="22">
        <f t="shared" si="7"/>
        <v>0</v>
      </c>
      <c r="U40" s="22">
        <f t="shared" si="4"/>
        <v>0</v>
      </c>
    </row>
    <row r="41" spans="1:21" x14ac:dyDescent="0.25">
      <c r="A41" s="15" t="s">
        <v>83</v>
      </c>
      <c r="B41" s="16" t="s">
        <v>84</v>
      </c>
      <c r="C41" s="17"/>
      <c r="D41" s="17"/>
      <c r="E41" s="18"/>
      <c r="F41" s="18"/>
      <c r="G41" s="19">
        <f>+C41+D41+E41-F41</f>
        <v>0</v>
      </c>
      <c r="H41" s="17"/>
      <c r="I41" s="17"/>
      <c r="J41" s="17"/>
      <c r="K41" s="17"/>
      <c r="L41" s="17"/>
      <c r="M41" s="17"/>
      <c r="N41" s="19">
        <f t="shared" si="1"/>
        <v>0</v>
      </c>
      <c r="O41" s="21">
        <f t="shared" si="2"/>
        <v>0</v>
      </c>
      <c r="P41" s="17"/>
      <c r="Q41" s="17"/>
      <c r="R41" s="17"/>
      <c r="S41" s="22">
        <f t="shared" si="6"/>
        <v>0</v>
      </c>
      <c r="T41" s="22">
        <f t="shared" si="7"/>
        <v>0</v>
      </c>
      <c r="U41" s="22">
        <f t="shared" si="4"/>
        <v>0</v>
      </c>
    </row>
    <row r="42" spans="1:21" x14ac:dyDescent="0.25">
      <c r="A42" s="11" t="s">
        <v>85</v>
      </c>
      <c r="B42" s="12" t="s">
        <v>86</v>
      </c>
      <c r="C42" s="13">
        <f>SUM(C43:C44)</f>
        <v>0</v>
      </c>
      <c r="D42" s="13">
        <f>SUM(D43:D44)</f>
        <v>0</v>
      </c>
      <c r="E42" s="14">
        <f t="shared" ref="E42:U42" si="11">SUM(E43:E44)</f>
        <v>0</v>
      </c>
      <c r="F42" s="14">
        <f t="shared" si="11"/>
        <v>0</v>
      </c>
      <c r="G42" s="14">
        <f t="shared" si="11"/>
        <v>0</v>
      </c>
      <c r="H42" s="13">
        <f t="shared" si="11"/>
        <v>0</v>
      </c>
      <c r="I42" s="13">
        <f t="shared" si="11"/>
        <v>0</v>
      </c>
      <c r="J42" s="13">
        <f t="shared" si="11"/>
        <v>0</v>
      </c>
      <c r="K42" s="13">
        <f t="shared" si="11"/>
        <v>0</v>
      </c>
      <c r="L42" s="13">
        <f t="shared" si="11"/>
        <v>0</v>
      </c>
      <c r="M42" s="13">
        <f t="shared" si="11"/>
        <v>0</v>
      </c>
      <c r="N42" s="14">
        <f t="shared" si="11"/>
        <v>0</v>
      </c>
      <c r="O42" s="14">
        <f t="shared" si="11"/>
        <v>0</v>
      </c>
      <c r="P42" s="13">
        <f t="shared" si="11"/>
        <v>0</v>
      </c>
      <c r="Q42" s="13">
        <f t="shared" si="11"/>
        <v>0</v>
      </c>
      <c r="R42" s="13">
        <f t="shared" si="11"/>
        <v>0</v>
      </c>
      <c r="S42" s="14">
        <f t="shared" si="11"/>
        <v>0</v>
      </c>
      <c r="T42" s="14">
        <f t="shared" si="11"/>
        <v>0</v>
      </c>
      <c r="U42" s="14">
        <f t="shared" si="11"/>
        <v>0</v>
      </c>
    </row>
    <row r="43" spans="1:21" x14ac:dyDescent="0.25">
      <c r="A43" s="15" t="s">
        <v>87</v>
      </c>
      <c r="B43" s="16" t="s">
        <v>82</v>
      </c>
      <c r="C43" s="17"/>
      <c r="D43" s="17"/>
      <c r="E43" s="18"/>
      <c r="F43" s="18"/>
      <c r="G43" s="19">
        <f t="shared" si="3"/>
        <v>0</v>
      </c>
      <c r="H43" s="17"/>
      <c r="I43" s="17"/>
      <c r="J43" s="17"/>
      <c r="K43" s="17"/>
      <c r="L43" s="17"/>
      <c r="M43" s="17"/>
      <c r="N43" s="19">
        <f t="shared" si="1"/>
        <v>0</v>
      </c>
      <c r="O43" s="21">
        <f t="shared" si="2"/>
        <v>0</v>
      </c>
      <c r="P43" s="17"/>
      <c r="Q43" s="17"/>
      <c r="R43" s="17"/>
      <c r="S43" s="22">
        <f t="shared" ref="S43:S44" si="12">+P43+Q43-R43</f>
        <v>0</v>
      </c>
      <c r="T43" s="22">
        <f t="shared" si="7"/>
        <v>0</v>
      </c>
      <c r="U43" s="22">
        <f t="shared" si="4"/>
        <v>0</v>
      </c>
    </row>
    <row r="44" spans="1:21" x14ac:dyDescent="0.25">
      <c r="A44" s="15" t="s">
        <v>88</v>
      </c>
      <c r="B44" s="16" t="s">
        <v>84</v>
      </c>
      <c r="C44" s="17"/>
      <c r="D44" s="17"/>
      <c r="E44" s="18"/>
      <c r="F44" s="18"/>
      <c r="G44" s="19">
        <f t="shared" si="3"/>
        <v>0</v>
      </c>
      <c r="H44" s="17"/>
      <c r="I44" s="17"/>
      <c r="J44" s="17"/>
      <c r="K44" s="17"/>
      <c r="L44" s="17"/>
      <c r="M44" s="17"/>
      <c r="N44" s="19">
        <f t="shared" si="1"/>
        <v>0</v>
      </c>
      <c r="O44" s="21">
        <f t="shared" si="2"/>
        <v>0</v>
      </c>
      <c r="P44" s="17"/>
      <c r="Q44" s="17"/>
      <c r="R44" s="17"/>
      <c r="S44" s="22">
        <f t="shared" si="12"/>
        <v>0</v>
      </c>
      <c r="T44" s="22">
        <f t="shared" si="7"/>
        <v>0</v>
      </c>
      <c r="U44" s="22">
        <f t="shared" si="4"/>
        <v>0</v>
      </c>
    </row>
    <row r="45" spans="1:21" x14ac:dyDescent="0.25">
      <c r="A45" s="11" t="s">
        <v>89</v>
      </c>
      <c r="B45" s="12" t="s">
        <v>90</v>
      </c>
      <c r="C45" s="13">
        <f>SUM(C46:C49)</f>
        <v>95666.939999999988</v>
      </c>
      <c r="D45" s="13">
        <f>SUM(D46:D49)</f>
        <v>39686.559999999998</v>
      </c>
      <c r="E45" s="14">
        <f t="shared" ref="E45:U45" si="13">SUM(E46:E49)</f>
        <v>0</v>
      </c>
      <c r="F45" s="14">
        <f t="shared" si="13"/>
        <v>0</v>
      </c>
      <c r="G45" s="14">
        <f t="shared" si="13"/>
        <v>135353.5</v>
      </c>
      <c r="H45" s="13">
        <f t="shared" si="13"/>
        <v>5312.03</v>
      </c>
      <c r="I45" s="13">
        <f t="shared" si="13"/>
        <v>0</v>
      </c>
      <c r="J45" s="13">
        <f t="shared" si="13"/>
        <v>0</v>
      </c>
      <c r="K45" s="13">
        <f t="shared" si="13"/>
        <v>0</v>
      </c>
      <c r="L45" s="13">
        <f t="shared" si="13"/>
        <v>0</v>
      </c>
      <c r="M45" s="13">
        <f t="shared" si="13"/>
        <v>0</v>
      </c>
      <c r="N45" s="14">
        <f t="shared" si="13"/>
        <v>5312.03</v>
      </c>
      <c r="O45" s="14">
        <f t="shared" si="13"/>
        <v>140665.53</v>
      </c>
      <c r="P45" s="13">
        <f t="shared" si="13"/>
        <v>0</v>
      </c>
      <c r="Q45" s="13">
        <f t="shared" si="13"/>
        <v>0</v>
      </c>
      <c r="R45" s="13">
        <f t="shared" si="13"/>
        <v>0</v>
      </c>
      <c r="S45" s="14">
        <f t="shared" si="13"/>
        <v>-12185.1</v>
      </c>
      <c r="T45" s="14">
        <f t="shared" si="13"/>
        <v>-105121.60000000001</v>
      </c>
      <c r="U45" s="14">
        <f t="shared" si="13"/>
        <v>35543.93</v>
      </c>
    </row>
    <row r="46" spans="1:21" x14ac:dyDescent="0.25">
      <c r="A46" s="15" t="s">
        <v>91</v>
      </c>
      <c r="B46" s="16" t="s">
        <v>92</v>
      </c>
      <c r="C46" s="17"/>
      <c r="D46" s="17"/>
      <c r="E46" s="18"/>
      <c r="F46" s="18"/>
      <c r="G46" s="19">
        <f>+C46+D46+E46-F46</f>
        <v>0</v>
      </c>
      <c r="H46" s="17"/>
      <c r="I46" s="17"/>
      <c r="J46" s="17"/>
      <c r="K46" s="17"/>
      <c r="L46" s="17"/>
      <c r="M46" s="17"/>
      <c r="N46" s="19">
        <f t="shared" si="1"/>
        <v>0</v>
      </c>
      <c r="O46" s="21">
        <f t="shared" si="2"/>
        <v>0</v>
      </c>
      <c r="P46" s="17"/>
      <c r="Q46" s="17"/>
      <c r="R46" s="17"/>
      <c r="S46" s="22">
        <f t="shared" ref="S46:S54" si="14">+Q46-R46</f>
        <v>0</v>
      </c>
      <c r="T46" s="22">
        <f t="shared" si="7"/>
        <v>0</v>
      </c>
      <c r="U46" s="22">
        <f t="shared" si="4"/>
        <v>0</v>
      </c>
    </row>
    <row r="47" spans="1:21" x14ac:dyDescent="0.25">
      <c r="A47" s="15" t="s">
        <v>93</v>
      </c>
      <c r="B47" s="16" t="s">
        <v>94</v>
      </c>
      <c r="C47" s="17"/>
      <c r="D47" s="17"/>
      <c r="E47" s="18"/>
      <c r="F47" s="18"/>
      <c r="G47" s="19">
        <f>+C47+D47+E47-F47</f>
        <v>0</v>
      </c>
      <c r="H47" s="17"/>
      <c r="I47" s="17"/>
      <c r="J47" s="17"/>
      <c r="K47" s="17"/>
      <c r="L47" s="17"/>
      <c r="M47" s="17"/>
      <c r="N47" s="19">
        <f t="shared" si="1"/>
        <v>0</v>
      </c>
      <c r="O47" s="21">
        <f t="shared" si="2"/>
        <v>0</v>
      </c>
      <c r="P47" s="17"/>
      <c r="Q47" s="17"/>
      <c r="R47" s="17"/>
      <c r="S47" s="22">
        <f t="shared" si="14"/>
        <v>0</v>
      </c>
      <c r="T47" s="22">
        <f t="shared" si="7"/>
        <v>0</v>
      </c>
      <c r="U47" s="22">
        <f t="shared" si="4"/>
        <v>0</v>
      </c>
    </row>
    <row r="48" spans="1:21" x14ac:dyDescent="0.25">
      <c r="A48" s="15" t="s">
        <v>95</v>
      </c>
      <c r="B48" s="16" t="s">
        <v>96</v>
      </c>
      <c r="C48" s="17">
        <v>93983.51</v>
      </c>
      <c r="D48" s="17">
        <v>39686.559999999998</v>
      </c>
      <c r="E48" s="18"/>
      <c r="F48" s="18"/>
      <c r="G48" s="19">
        <f>+C48+D48+E48-F48</f>
        <v>133670.07</v>
      </c>
      <c r="H48" s="17">
        <v>5312.03</v>
      </c>
      <c r="I48" s="17"/>
      <c r="J48" s="17"/>
      <c r="K48" s="17"/>
      <c r="L48" s="17"/>
      <c r="M48" s="17"/>
      <c r="N48" s="19">
        <f t="shared" si="1"/>
        <v>5312.03</v>
      </c>
      <c r="O48" s="21">
        <f t="shared" si="2"/>
        <v>138982.1</v>
      </c>
      <c r="P48" s="17"/>
      <c r="Q48" s="17"/>
      <c r="R48" s="17"/>
      <c r="S48" s="22">
        <v>-12185.1</v>
      </c>
      <c r="T48" s="22">
        <v>-105121.60000000001</v>
      </c>
      <c r="U48" s="22">
        <f t="shared" si="4"/>
        <v>33860.5</v>
      </c>
    </row>
    <row r="49" spans="1:21" x14ac:dyDescent="0.25">
      <c r="A49" s="15" t="s">
        <v>97</v>
      </c>
      <c r="B49" s="16" t="s">
        <v>98</v>
      </c>
      <c r="C49" s="17">
        <v>1683.43</v>
      </c>
      <c r="D49" s="17"/>
      <c r="E49" s="18"/>
      <c r="F49" s="18"/>
      <c r="G49" s="19">
        <f>+C49+D49+E49-F49</f>
        <v>1683.43</v>
      </c>
      <c r="H49" s="17"/>
      <c r="I49" s="17"/>
      <c r="J49" s="17"/>
      <c r="K49" s="17"/>
      <c r="L49" s="17"/>
      <c r="M49" s="17"/>
      <c r="N49" s="19">
        <f t="shared" si="1"/>
        <v>0</v>
      </c>
      <c r="O49" s="21">
        <f t="shared" si="2"/>
        <v>1683.43</v>
      </c>
      <c r="P49" s="17"/>
      <c r="Q49" s="17"/>
      <c r="R49" s="17"/>
      <c r="S49" s="22">
        <f t="shared" si="14"/>
        <v>0</v>
      </c>
      <c r="T49" s="22">
        <f t="shared" si="7"/>
        <v>0</v>
      </c>
      <c r="U49" s="22">
        <f t="shared" si="4"/>
        <v>1683.43</v>
      </c>
    </row>
    <row r="50" spans="1:21" ht="25.5" x14ac:dyDescent="0.25">
      <c r="A50" s="11" t="s">
        <v>99</v>
      </c>
      <c r="B50" s="12" t="s">
        <v>100</v>
      </c>
      <c r="C50" s="13">
        <f>SUM(C51:C54)</f>
        <v>0</v>
      </c>
      <c r="D50" s="13">
        <f>SUM(D51:D54)</f>
        <v>0</v>
      </c>
      <c r="E50" s="14">
        <f t="shared" ref="E50:T50" si="15">SUM(E51:E54)</f>
        <v>0</v>
      </c>
      <c r="F50" s="14">
        <f t="shared" si="15"/>
        <v>0</v>
      </c>
      <c r="G50" s="14">
        <f t="shared" si="15"/>
        <v>0</v>
      </c>
      <c r="H50" s="13">
        <f t="shared" si="15"/>
        <v>0</v>
      </c>
      <c r="I50" s="13">
        <f t="shared" si="15"/>
        <v>0</v>
      </c>
      <c r="J50" s="13">
        <f t="shared" si="15"/>
        <v>0</v>
      </c>
      <c r="K50" s="13">
        <f t="shared" si="15"/>
        <v>0</v>
      </c>
      <c r="L50" s="13">
        <f t="shared" si="15"/>
        <v>0</v>
      </c>
      <c r="M50" s="13">
        <f t="shared" si="15"/>
        <v>0</v>
      </c>
      <c r="N50" s="14">
        <f t="shared" si="15"/>
        <v>0</v>
      </c>
      <c r="O50" s="14">
        <f t="shared" si="15"/>
        <v>0</v>
      </c>
      <c r="P50" s="13">
        <f t="shared" si="15"/>
        <v>0</v>
      </c>
      <c r="Q50" s="13">
        <f t="shared" si="15"/>
        <v>0</v>
      </c>
      <c r="R50" s="13">
        <f t="shared" si="15"/>
        <v>0</v>
      </c>
      <c r="S50" s="14">
        <f t="shared" si="15"/>
        <v>0</v>
      </c>
      <c r="T50" s="14">
        <f t="shared" si="15"/>
        <v>0</v>
      </c>
      <c r="U50" s="14">
        <f>SUM(U51:U54)</f>
        <v>0</v>
      </c>
    </row>
    <row r="51" spans="1:21" x14ac:dyDescent="0.25">
      <c r="A51" s="15" t="s">
        <v>101</v>
      </c>
      <c r="B51" s="16" t="s">
        <v>102</v>
      </c>
      <c r="C51" s="17"/>
      <c r="D51" s="17"/>
      <c r="E51" s="18"/>
      <c r="F51" s="18"/>
      <c r="G51" s="19">
        <f t="shared" si="3"/>
        <v>0</v>
      </c>
      <c r="H51" s="17"/>
      <c r="I51" s="17"/>
      <c r="J51" s="17"/>
      <c r="K51" s="17"/>
      <c r="L51" s="17"/>
      <c r="M51" s="17"/>
      <c r="N51" s="19">
        <f t="shared" si="1"/>
        <v>0</v>
      </c>
      <c r="O51" s="21">
        <f t="shared" si="2"/>
        <v>0</v>
      </c>
      <c r="P51" s="17"/>
      <c r="Q51" s="17"/>
      <c r="R51" s="17"/>
      <c r="S51" s="22">
        <f t="shared" si="14"/>
        <v>0</v>
      </c>
      <c r="T51" s="22">
        <f t="shared" si="7"/>
        <v>0</v>
      </c>
      <c r="U51" s="22">
        <f t="shared" si="4"/>
        <v>0</v>
      </c>
    </row>
    <row r="52" spans="1:21" x14ac:dyDescent="0.25">
      <c r="A52" s="15" t="s">
        <v>103</v>
      </c>
      <c r="B52" s="16" t="s">
        <v>104</v>
      </c>
      <c r="C52" s="17"/>
      <c r="D52" s="17"/>
      <c r="E52" s="18"/>
      <c r="F52" s="18"/>
      <c r="G52" s="19">
        <f t="shared" si="3"/>
        <v>0</v>
      </c>
      <c r="H52" s="17"/>
      <c r="I52" s="17"/>
      <c r="J52" s="17"/>
      <c r="K52" s="17"/>
      <c r="L52" s="17"/>
      <c r="M52" s="17"/>
      <c r="N52" s="19">
        <f t="shared" si="1"/>
        <v>0</v>
      </c>
      <c r="O52" s="21">
        <f t="shared" si="2"/>
        <v>0</v>
      </c>
      <c r="P52" s="17"/>
      <c r="Q52" s="17"/>
      <c r="R52" s="17"/>
      <c r="S52" s="22">
        <f t="shared" si="14"/>
        <v>0</v>
      </c>
      <c r="T52" s="22">
        <f t="shared" si="7"/>
        <v>0</v>
      </c>
      <c r="U52" s="22">
        <f t="shared" si="4"/>
        <v>0</v>
      </c>
    </row>
    <row r="53" spans="1:21" x14ac:dyDescent="0.25">
      <c r="A53" s="15" t="s">
        <v>105</v>
      </c>
      <c r="B53" s="16" t="s">
        <v>106</v>
      </c>
      <c r="C53" s="17"/>
      <c r="D53" s="17"/>
      <c r="E53" s="18"/>
      <c r="F53" s="18"/>
      <c r="G53" s="19">
        <f t="shared" si="3"/>
        <v>0</v>
      </c>
      <c r="H53" s="17"/>
      <c r="I53" s="17"/>
      <c r="J53" s="17"/>
      <c r="K53" s="17"/>
      <c r="L53" s="17"/>
      <c r="M53" s="17"/>
      <c r="N53" s="19">
        <f t="shared" si="1"/>
        <v>0</v>
      </c>
      <c r="O53" s="21">
        <f t="shared" si="2"/>
        <v>0</v>
      </c>
      <c r="P53" s="17"/>
      <c r="Q53" s="17"/>
      <c r="R53" s="17"/>
      <c r="S53" s="22">
        <f t="shared" si="14"/>
        <v>0</v>
      </c>
      <c r="T53" s="22">
        <f t="shared" si="7"/>
        <v>0</v>
      </c>
      <c r="U53" s="22">
        <f t="shared" si="4"/>
        <v>0</v>
      </c>
    </row>
    <row r="54" spans="1:21" x14ac:dyDescent="0.25">
      <c r="A54" s="15" t="s">
        <v>107</v>
      </c>
      <c r="B54" s="16" t="s">
        <v>90</v>
      </c>
      <c r="C54" s="17"/>
      <c r="D54" s="17"/>
      <c r="E54" s="18"/>
      <c r="F54" s="18"/>
      <c r="G54" s="19">
        <f t="shared" si="3"/>
        <v>0</v>
      </c>
      <c r="H54" s="17"/>
      <c r="I54" s="17"/>
      <c r="J54" s="17"/>
      <c r="K54" s="17"/>
      <c r="L54" s="17"/>
      <c r="M54" s="17"/>
      <c r="N54" s="19">
        <f t="shared" si="1"/>
        <v>0</v>
      </c>
      <c r="O54" s="21">
        <f t="shared" si="2"/>
        <v>0</v>
      </c>
      <c r="P54" s="17"/>
      <c r="Q54" s="17"/>
      <c r="R54" s="17"/>
      <c r="S54" s="22">
        <f t="shared" si="14"/>
        <v>0</v>
      </c>
      <c r="T54" s="22">
        <f t="shared" si="7"/>
        <v>0</v>
      </c>
      <c r="U54" s="22">
        <f t="shared" si="4"/>
        <v>0</v>
      </c>
    </row>
    <row r="55" spans="1:21" ht="15.75" x14ac:dyDescent="0.25">
      <c r="A55" s="36" t="s">
        <v>108</v>
      </c>
      <c r="B55" s="36"/>
      <c r="C55" s="25">
        <f t="shared" ref="C55:U55" si="16">C11+C24+C30+C35+C39+C42+C45+C50</f>
        <v>1323245.3399999999</v>
      </c>
      <c r="D55" s="25">
        <f t="shared" si="16"/>
        <v>745651.74</v>
      </c>
      <c r="E55" s="26">
        <f t="shared" si="16"/>
        <v>955279.52</v>
      </c>
      <c r="F55" s="26">
        <f t="shared" si="16"/>
        <v>0</v>
      </c>
      <c r="G55" s="26">
        <f t="shared" si="16"/>
        <v>3024176.6</v>
      </c>
      <c r="H55" s="25">
        <f t="shared" si="16"/>
        <v>6101.07</v>
      </c>
      <c r="I55" s="25">
        <f t="shared" si="16"/>
        <v>0</v>
      </c>
      <c r="J55" s="25">
        <f t="shared" si="16"/>
        <v>0</v>
      </c>
      <c r="K55" s="25">
        <f t="shared" si="16"/>
        <v>0</v>
      </c>
      <c r="L55" s="25">
        <f t="shared" si="16"/>
        <v>0</v>
      </c>
      <c r="M55" s="25">
        <f t="shared" si="16"/>
        <v>0</v>
      </c>
      <c r="N55" s="26">
        <f t="shared" si="16"/>
        <v>6101.07</v>
      </c>
      <c r="O55" s="26">
        <f t="shared" si="16"/>
        <v>3030277.67</v>
      </c>
      <c r="P55" s="25">
        <f t="shared" si="16"/>
        <v>0</v>
      </c>
      <c r="Q55" s="25">
        <f t="shared" si="16"/>
        <v>0</v>
      </c>
      <c r="R55" s="25">
        <f t="shared" si="16"/>
        <v>0</v>
      </c>
      <c r="S55" s="26">
        <f t="shared" si="16"/>
        <v>-52782.859999999993</v>
      </c>
      <c r="T55" s="26">
        <f t="shared" si="16"/>
        <v>-879241.33</v>
      </c>
      <c r="U55" s="26">
        <f t="shared" si="16"/>
        <v>2151036.34</v>
      </c>
    </row>
    <row r="56" spans="1:21" x14ac:dyDescent="0.25">
      <c r="A56" s="5" t="s">
        <v>109</v>
      </c>
      <c r="B56" s="6" t="s">
        <v>110</v>
      </c>
      <c r="C56" s="7"/>
      <c r="D56" s="8"/>
      <c r="E56" s="9"/>
      <c r="F56" s="9"/>
      <c r="G56" s="9"/>
      <c r="H56" s="8"/>
      <c r="I56" s="8"/>
      <c r="J56" s="8"/>
      <c r="K56" s="8"/>
      <c r="L56" s="8"/>
      <c r="M56" s="8"/>
      <c r="N56" s="9"/>
      <c r="O56" s="9"/>
      <c r="P56" s="8"/>
      <c r="Q56" s="8"/>
      <c r="R56" s="8"/>
      <c r="S56" s="9"/>
      <c r="T56" s="9"/>
      <c r="U56" s="10"/>
    </row>
    <row r="57" spans="1:21" x14ac:dyDescent="0.25">
      <c r="A57" s="11" t="s">
        <v>111</v>
      </c>
      <c r="B57" s="12" t="s">
        <v>112</v>
      </c>
      <c r="C57" s="13">
        <f>SUM(C58:C69)</f>
        <v>0</v>
      </c>
      <c r="D57" s="13">
        <f t="shared" ref="D57:T57" si="17">SUM(D58:D69)</f>
        <v>0</v>
      </c>
      <c r="E57" s="14">
        <f t="shared" si="17"/>
        <v>0</v>
      </c>
      <c r="F57" s="14">
        <f t="shared" si="17"/>
        <v>0</v>
      </c>
      <c r="G57" s="14">
        <f t="shared" si="17"/>
        <v>0</v>
      </c>
      <c r="H57" s="13">
        <f t="shared" si="17"/>
        <v>0</v>
      </c>
      <c r="I57" s="13">
        <f t="shared" si="17"/>
        <v>0</v>
      </c>
      <c r="J57" s="13">
        <f t="shared" si="17"/>
        <v>0</v>
      </c>
      <c r="K57" s="13">
        <f t="shared" si="17"/>
        <v>0</v>
      </c>
      <c r="L57" s="13">
        <f t="shared" si="17"/>
        <v>0</v>
      </c>
      <c r="M57" s="13">
        <f t="shared" si="17"/>
        <v>0</v>
      </c>
      <c r="N57" s="14">
        <f t="shared" si="17"/>
        <v>0</v>
      </c>
      <c r="O57" s="14">
        <f t="shared" si="17"/>
        <v>0</v>
      </c>
      <c r="P57" s="13">
        <f t="shared" si="17"/>
        <v>0</v>
      </c>
      <c r="Q57" s="13">
        <f t="shared" si="17"/>
        <v>0</v>
      </c>
      <c r="R57" s="13">
        <f t="shared" si="17"/>
        <v>0</v>
      </c>
      <c r="S57" s="14">
        <f t="shared" si="17"/>
        <v>0</v>
      </c>
      <c r="T57" s="14">
        <f t="shared" si="17"/>
        <v>0</v>
      </c>
      <c r="U57" s="14">
        <f>SUM(U58:U69)</f>
        <v>0</v>
      </c>
    </row>
    <row r="58" spans="1:21" x14ac:dyDescent="0.25">
      <c r="A58" s="15" t="s">
        <v>113</v>
      </c>
      <c r="B58" s="16" t="s">
        <v>27</v>
      </c>
      <c r="C58" s="17"/>
      <c r="D58" s="17"/>
      <c r="E58" s="18"/>
      <c r="F58" s="18"/>
      <c r="G58" s="19">
        <f t="shared" ref="G58:G90" si="18">+C58+D58+E58-F58</f>
        <v>0</v>
      </c>
      <c r="H58" s="17"/>
      <c r="I58" s="17"/>
      <c r="J58" s="17"/>
      <c r="K58" s="17"/>
      <c r="L58" s="17"/>
      <c r="M58" s="17"/>
      <c r="N58" s="19"/>
      <c r="O58" s="21">
        <f t="shared" ref="O58:O90" si="19">+G58+N58</f>
        <v>0</v>
      </c>
      <c r="P58" s="17"/>
      <c r="Q58" s="17"/>
      <c r="R58" s="17"/>
      <c r="S58" s="22">
        <f t="shared" ref="S58:S77" si="20">+Q58-R58</f>
        <v>0</v>
      </c>
      <c r="T58" s="22">
        <f t="shared" ref="T58:T90" si="21">+P58+S58</f>
        <v>0</v>
      </c>
      <c r="U58" s="22">
        <f t="shared" ref="U58:U90" si="22">+O58+T58</f>
        <v>0</v>
      </c>
    </row>
    <row r="59" spans="1:21" x14ac:dyDescent="0.25">
      <c r="A59" s="15" t="s">
        <v>114</v>
      </c>
      <c r="B59" s="16" t="s">
        <v>29</v>
      </c>
      <c r="C59" s="17"/>
      <c r="D59" s="17"/>
      <c r="E59" s="18"/>
      <c r="F59" s="18"/>
      <c r="G59" s="19">
        <f t="shared" si="18"/>
        <v>0</v>
      </c>
      <c r="H59" s="17"/>
      <c r="I59" s="17"/>
      <c r="J59" s="17"/>
      <c r="K59" s="17"/>
      <c r="L59" s="17"/>
      <c r="M59" s="17"/>
      <c r="N59" s="19"/>
      <c r="O59" s="21">
        <f t="shared" si="19"/>
        <v>0</v>
      </c>
      <c r="P59" s="17"/>
      <c r="Q59" s="17"/>
      <c r="R59" s="17"/>
      <c r="S59" s="22">
        <f t="shared" si="20"/>
        <v>0</v>
      </c>
      <c r="T59" s="22">
        <f t="shared" si="21"/>
        <v>0</v>
      </c>
      <c r="U59" s="22">
        <f t="shared" si="22"/>
        <v>0</v>
      </c>
    </row>
    <row r="60" spans="1:21" x14ac:dyDescent="0.25">
      <c r="A60" s="15" t="s">
        <v>115</v>
      </c>
      <c r="B60" s="16" t="s">
        <v>31</v>
      </c>
      <c r="C60" s="17"/>
      <c r="D60" s="17"/>
      <c r="E60" s="18"/>
      <c r="F60" s="18"/>
      <c r="G60" s="19">
        <f t="shared" si="18"/>
        <v>0</v>
      </c>
      <c r="H60" s="17"/>
      <c r="I60" s="17"/>
      <c r="J60" s="17"/>
      <c r="K60" s="17"/>
      <c r="L60" s="17"/>
      <c r="M60" s="17"/>
      <c r="N60" s="19"/>
      <c r="O60" s="21">
        <f t="shared" si="19"/>
        <v>0</v>
      </c>
      <c r="P60" s="17"/>
      <c r="Q60" s="17"/>
      <c r="R60" s="17"/>
      <c r="S60" s="22">
        <f t="shared" si="20"/>
        <v>0</v>
      </c>
      <c r="T60" s="22">
        <f t="shared" si="21"/>
        <v>0</v>
      </c>
      <c r="U60" s="22">
        <f t="shared" si="22"/>
        <v>0</v>
      </c>
    </row>
    <row r="61" spans="1:21" x14ac:dyDescent="0.25">
      <c r="A61" s="15" t="s">
        <v>116</v>
      </c>
      <c r="B61" s="16" t="s">
        <v>33</v>
      </c>
      <c r="C61" s="17"/>
      <c r="D61" s="17"/>
      <c r="E61" s="18"/>
      <c r="F61" s="18"/>
      <c r="G61" s="19">
        <f t="shared" si="18"/>
        <v>0</v>
      </c>
      <c r="H61" s="17"/>
      <c r="I61" s="17"/>
      <c r="J61" s="17"/>
      <c r="K61" s="17"/>
      <c r="L61" s="17"/>
      <c r="M61" s="17"/>
      <c r="N61" s="19"/>
      <c r="O61" s="21">
        <f t="shared" si="19"/>
        <v>0</v>
      </c>
      <c r="P61" s="17"/>
      <c r="Q61" s="17"/>
      <c r="R61" s="17"/>
      <c r="S61" s="22">
        <f t="shared" si="20"/>
        <v>0</v>
      </c>
      <c r="T61" s="22">
        <f t="shared" si="21"/>
        <v>0</v>
      </c>
      <c r="U61" s="22">
        <f t="shared" si="22"/>
        <v>0</v>
      </c>
    </row>
    <row r="62" spans="1:21" x14ac:dyDescent="0.25">
      <c r="A62" s="15" t="s">
        <v>117</v>
      </c>
      <c r="B62" s="16" t="s">
        <v>35</v>
      </c>
      <c r="C62" s="17"/>
      <c r="D62" s="17"/>
      <c r="E62" s="18"/>
      <c r="F62" s="18"/>
      <c r="G62" s="19">
        <f t="shared" si="18"/>
        <v>0</v>
      </c>
      <c r="H62" s="17"/>
      <c r="I62" s="17"/>
      <c r="J62" s="17"/>
      <c r="K62" s="17"/>
      <c r="L62" s="17"/>
      <c r="M62" s="17"/>
      <c r="N62" s="19"/>
      <c r="O62" s="21">
        <f t="shared" si="19"/>
        <v>0</v>
      </c>
      <c r="P62" s="17"/>
      <c r="Q62" s="17"/>
      <c r="R62" s="17"/>
      <c r="S62" s="22">
        <f t="shared" si="20"/>
        <v>0</v>
      </c>
      <c r="T62" s="22">
        <f t="shared" si="21"/>
        <v>0</v>
      </c>
      <c r="U62" s="22">
        <f t="shared" si="22"/>
        <v>0</v>
      </c>
    </row>
    <row r="63" spans="1:21" x14ac:dyDescent="0.25">
      <c r="A63" s="15" t="s">
        <v>118</v>
      </c>
      <c r="B63" s="16" t="s">
        <v>37</v>
      </c>
      <c r="C63" s="17"/>
      <c r="D63" s="17"/>
      <c r="E63" s="18"/>
      <c r="F63" s="18"/>
      <c r="G63" s="19">
        <f t="shared" si="18"/>
        <v>0</v>
      </c>
      <c r="H63" s="17"/>
      <c r="I63" s="17"/>
      <c r="J63" s="17"/>
      <c r="K63" s="17"/>
      <c r="L63" s="17"/>
      <c r="M63" s="17"/>
      <c r="N63" s="19"/>
      <c r="O63" s="21">
        <f t="shared" si="19"/>
        <v>0</v>
      </c>
      <c r="P63" s="17"/>
      <c r="Q63" s="17"/>
      <c r="R63" s="17"/>
      <c r="S63" s="22">
        <f t="shared" si="20"/>
        <v>0</v>
      </c>
      <c r="T63" s="22">
        <f t="shared" si="21"/>
        <v>0</v>
      </c>
      <c r="U63" s="22">
        <f t="shared" si="22"/>
        <v>0</v>
      </c>
    </row>
    <row r="64" spans="1:21" x14ac:dyDescent="0.25">
      <c r="A64" s="15" t="s">
        <v>119</v>
      </c>
      <c r="B64" s="16" t="s">
        <v>39</v>
      </c>
      <c r="C64" s="17"/>
      <c r="D64" s="17"/>
      <c r="E64" s="18"/>
      <c r="F64" s="18"/>
      <c r="G64" s="19">
        <f t="shared" si="18"/>
        <v>0</v>
      </c>
      <c r="H64" s="17"/>
      <c r="I64" s="17"/>
      <c r="J64" s="17"/>
      <c r="K64" s="17"/>
      <c r="L64" s="17"/>
      <c r="M64" s="17"/>
      <c r="N64" s="19"/>
      <c r="O64" s="21">
        <f t="shared" si="19"/>
        <v>0</v>
      </c>
      <c r="P64" s="17"/>
      <c r="Q64" s="17"/>
      <c r="R64" s="17"/>
      <c r="S64" s="22">
        <f t="shared" si="20"/>
        <v>0</v>
      </c>
      <c r="T64" s="22">
        <f t="shared" si="21"/>
        <v>0</v>
      </c>
      <c r="U64" s="22">
        <f t="shared" si="22"/>
        <v>0</v>
      </c>
    </row>
    <row r="65" spans="1:21" x14ac:dyDescent="0.25">
      <c r="A65" s="15" t="s">
        <v>120</v>
      </c>
      <c r="B65" s="16" t="s">
        <v>41</v>
      </c>
      <c r="C65" s="17"/>
      <c r="D65" s="17"/>
      <c r="E65" s="18"/>
      <c r="F65" s="18"/>
      <c r="G65" s="19">
        <f t="shared" si="18"/>
        <v>0</v>
      </c>
      <c r="H65" s="17"/>
      <c r="I65" s="17"/>
      <c r="J65" s="17"/>
      <c r="K65" s="17"/>
      <c r="L65" s="17"/>
      <c r="M65" s="17"/>
      <c r="N65" s="19"/>
      <c r="O65" s="21">
        <f t="shared" si="19"/>
        <v>0</v>
      </c>
      <c r="P65" s="17"/>
      <c r="Q65" s="17"/>
      <c r="R65" s="17"/>
      <c r="S65" s="22">
        <f t="shared" si="20"/>
        <v>0</v>
      </c>
      <c r="T65" s="22">
        <f t="shared" si="21"/>
        <v>0</v>
      </c>
      <c r="U65" s="22">
        <f t="shared" si="22"/>
        <v>0</v>
      </c>
    </row>
    <row r="66" spans="1:21" ht="25.5" x14ac:dyDescent="0.25">
      <c r="A66" s="15" t="s">
        <v>121</v>
      </c>
      <c r="B66" s="16" t="s">
        <v>43</v>
      </c>
      <c r="C66" s="17"/>
      <c r="D66" s="17"/>
      <c r="E66" s="18"/>
      <c r="F66" s="18"/>
      <c r="G66" s="19">
        <f t="shared" si="18"/>
        <v>0</v>
      </c>
      <c r="H66" s="17"/>
      <c r="I66" s="17"/>
      <c r="J66" s="17"/>
      <c r="K66" s="17"/>
      <c r="L66" s="17"/>
      <c r="M66" s="17"/>
      <c r="N66" s="19"/>
      <c r="O66" s="21">
        <f t="shared" si="19"/>
        <v>0</v>
      </c>
      <c r="P66" s="17"/>
      <c r="Q66" s="17"/>
      <c r="R66" s="17"/>
      <c r="S66" s="22">
        <f t="shared" si="20"/>
        <v>0</v>
      </c>
      <c r="T66" s="22">
        <f t="shared" si="21"/>
        <v>0</v>
      </c>
      <c r="U66" s="22">
        <f t="shared" si="22"/>
        <v>0</v>
      </c>
    </row>
    <row r="67" spans="1:21" ht="25.5" x14ac:dyDescent="0.25">
      <c r="A67" s="15" t="s">
        <v>122</v>
      </c>
      <c r="B67" s="16" t="s">
        <v>46</v>
      </c>
      <c r="C67" s="17"/>
      <c r="D67" s="17"/>
      <c r="E67" s="18"/>
      <c r="F67" s="18"/>
      <c r="G67" s="19">
        <f t="shared" si="18"/>
        <v>0</v>
      </c>
      <c r="H67" s="17"/>
      <c r="I67" s="17"/>
      <c r="J67" s="17"/>
      <c r="K67" s="17"/>
      <c r="L67" s="17"/>
      <c r="M67" s="17"/>
      <c r="N67" s="19"/>
      <c r="O67" s="21">
        <f t="shared" si="19"/>
        <v>0</v>
      </c>
      <c r="P67" s="17"/>
      <c r="Q67" s="17"/>
      <c r="R67" s="17"/>
      <c r="S67" s="22">
        <f t="shared" si="20"/>
        <v>0</v>
      </c>
      <c r="T67" s="22">
        <f t="shared" si="21"/>
        <v>0</v>
      </c>
      <c r="U67" s="22">
        <f t="shared" si="22"/>
        <v>0</v>
      </c>
    </row>
    <row r="68" spans="1:21" x14ac:dyDescent="0.25">
      <c r="A68" s="15" t="s">
        <v>123</v>
      </c>
      <c r="B68" s="16" t="s">
        <v>48</v>
      </c>
      <c r="C68" s="17"/>
      <c r="D68" s="17"/>
      <c r="E68" s="18"/>
      <c r="F68" s="18"/>
      <c r="G68" s="19">
        <f t="shared" si="18"/>
        <v>0</v>
      </c>
      <c r="H68" s="17"/>
      <c r="I68" s="17"/>
      <c r="J68" s="17"/>
      <c r="K68" s="17"/>
      <c r="L68" s="17"/>
      <c r="M68" s="17"/>
      <c r="N68" s="19"/>
      <c r="O68" s="21">
        <f t="shared" si="19"/>
        <v>0</v>
      </c>
      <c r="P68" s="17"/>
      <c r="Q68" s="17"/>
      <c r="R68" s="17"/>
      <c r="S68" s="22">
        <f t="shared" si="20"/>
        <v>0</v>
      </c>
      <c r="T68" s="22">
        <f t="shared" si="21"/>
        <v>0</v>
      </c>
      <c r="U68" s="22">
        <f t="shared" si="22"/>
        <v>0</v>
      </c>
    </row>
    <row r="69" spans="1:21" x14ac:dyDescent="0.25">
      <c r="A69" s="15" t="s">
        <v>124</v>
      </c>
      <c r="B69" s="16" t="s">
        <v>50</v>
      </c>
      <c r="C69" s="17"/>
      <c r="D69" s="17"/>
      <c r="E69" s="18"/>
      <c r="F69" s="18"/>
      <c r="G69" s="19">
        <f t="shared" si="18"/>
        <v>0</v>
      </c>
      <c r="H69" s="17"/>
      <c r="I69" s="17"/>
      <c r="J69" s="17"/>
      <c r="K69" s="17"/>
      <c r="L69" s="17"/>
      <c r="M69" s="17"/>
      <c r="N69" s="19"/>
      <c r="O69" s="21">
        <f t="shared" si="19"/>
        <v>0</v>
      </c>
      <c r="P69" s="17"/>
      <c r="Q69" s="17"/>
      <c r="R69" s="17"/>
      <c r="S69" s="22">
        <f t="shared" si="20"/>
        <v>0</v>
      </c>
      <c r="T69" s="22">
        <f t="shared" si="21"/>
        <v>0</v>
      </c>
      <c r="U69" s="22">
        <f t="shared" si="22"/>
        <v>0</v>
      </c>
    </row>
    <row r="70" spans="1:21" x14ac:dyDescent="0.25">
      <c r="A70" s="11" t="s">
        <v>125</v>
      </c>
      <c r="B70" s="12" t="s">
        <v>126</v>
      </c>
      <c r="C70" s="13">
        <f>SUM(C71:C72)</f>
        <v>0</v>
      </c>
      <c r="D70" s="13">
        <f t="shared" ref="D70:T70" si="23">SUM(D71:D72)</f>
        <v>0</v>
      </c>
      <c r="E70" s="14">
        <f t="shared" si="23"/>
        <v>0</v>
      </c>
      <c r="F70" s="14">
        <f t="shared" si="23"/>
        <v>0</v>
      </c>
      <c r="G70" s="14">
        <f t="shared" si="23"/>
        <v>0</v>
      </c>
      <c r="H70" s="13">
        <f t="shared" si="23"/>
        <v>0</v>
      </c>
      <c r="I70" s="13">
        <f t="shared" si="23"/>
        <v>0</v>
      </c>
      <c r="J70" s="13">
        <f t="shared" si="23"/>
        <v>0</v>
      </c>
      <c r="K70" s="13">
        <f t="shared" si="23"/>
        <v>0</v>
      </c>
      <c r="L70" s="13">
        <f t="shared" si="23"/>
        <v>0</v>
      </c>
      <c r="M70" s="13">
        <f t="shared" si="23"/>
        <v>0</v>
      </c>
      <c r="N70" s="14">
        <f t="shared" si="23"/>
        <v>0</v>
      </c>
      <c r="O70" s="14">
        <f t="shared" si="23"/>
        <v>0</v>
      </c>
      <c r="P70" s="13">
        <f t="shared" si="23"/>
        <v>0</v>
      </c>
      <c r="Q70" s="13">
        <f t="shared" si="23"/>
        <v>0</v>
      </c>
      <c r="R70" s="13">
        <f t="shared" si="23"/>
        <v>0</v>
      </c>
      <c r="S70" s="14">
        <f t="shared" si="23"/>
        <v>0</v>
      </c>
      <c r="T70" s="14">
        <f t="shared" si="23"/>
        <v>0</v>
      </c>
      <c r="U70" s="14">
        <f>SUM(U71:U72)</f>
        <v>0</v>
      </c>
    </row>
    <row r="71" spans="1:21" x14ac:dyDescent="0.25">
      <c r="A71" s="15" t="s">
        <v>127</v>
      </c>
      <c r="B71" s="16" t="s">
        <v>58</v>
      </c>
      <c r="C71" s="17"/>
      <c r="D71" s="17"/>
      <c r="E71" s="18"/>
      <c r="F71" s="18"/>
      <c r="G71" s="19">
        <f t="shared" si="18"/>
        <v>0</v>
      </c>
      <c r="H71" s="17"/>
      <c r="I71" s="17"/>
      <c r="J71" s="17"/>
      <c r="K71" s="17"/>
      <c r="L71" s="17"/>
      <c r="M71" s="17"/>
      <c r="N71" s="19"/>
      <c r="O71" s="21">
        <f t="shared" si="19"/>
        <v>0</v>
      </c>
      <c r="P71" s="17"/>
      <c r="Q71" s="17"/>
      <c r="R71" s="17"/>
      <c r="S71" s="22">
        <f t="shared" si="20"/>
        <v>0</v>
      </c>
      <c r="T71" s="22">
        <f t="shared" si="21"/>
        <v>0</v>
      </c>
      <c r="U71" s="22">
        <f t="shared" si="22"/>
        <v>0</v>
      </c>
    </row>
    <row r="72" spans="1:21" x14ac:dyDescent="0.25">
      <c r="A72" s="15" t="s">
        <v>128</v>
      </c>
      <c r="B72" s="16" t="s">
        <v>60</v>
      </c>
      <c r="C72" s="17"/>
      <c r="D72" s="17"/>
      <c r="E72" s="18"/>
      <c r="F72" s="18"/>
      <c r="G72" s="19">
        <f t="shared" si="18"/>
        <v>0</v>
      </c>
      <c r="H72" s="17"/>
      <c r="I72" s="17"/>
      <c r="J72" s="17"/>
      <c r="K72" s="17"/>
      <c r="L72" s="17"/>
      <c r="M72" s="17"/>
      <c r="N72" s="19"/>
      <c r="O72" s="21">
        <f t="shared" si="19"/>
        <v>0</v>
      </c>
      <c r="P72" s="17"/>
      <c r="Q72" s="17"/>
      <c r="R72" s="17"/>
      <c r="S72" s="22">
        <f t="shared" si="20"/>
        <v>0</v>
      </c>
      <c r="T72" s="22">
        <f t="shared" si="21"/>
        <v>0</v>
      </c>
      <c r="U72" s="22">
        <f t="shared" si="22"/>
        <v>0</v>
      </c>
    </row>
    <row r="73" spans="1:21" ht="25.5" x14ac:dyDescent="0.25">
      <c r="A73" s="11" t="s">
        <v>129</v>
      </c>
      <c r="B73" s="12" t="s">
        <v>104</v>
      </c>
      <c r="C73" s="13">
        <f>SUM(C74:C77)</f>
        <v>0</v>
      </c>
      <c r="D73" s="13">
        <f t="shared" ref="D73:T73" si="24">SUM(D74:D77)</f>
        <v>0</v>
      </c>
      <c r="E73" s="14">
        <f t="shared" si="24"/>
        <v>0</v>
      </c>
      <c r="F73" s="14">
        <f t="shared" si="24"/>
        <v>0</v>
      </c>
      <c r="G73" s="14">
        <f t="shared" si="24"/>
        <v>0</v>
      </c>
      <c r="H73" s="13">
        <f t="shared" si="24"/>
        <v>0</v>
      </c>
      <c r="I73" s="13">
        <f t="shared" si="24"/>
        <v>0</v>
      </c>
      <c r="J73" s="13">
        <f t="shared" si="24"/>
        <v>0</v>
      </c>
      <c r="K73" s="13">
        <f t="shared" si="24"/>
        <v>0</v>
      </c>
      <c r="L73" s="13">
        <f t="shared" si="24"/>
        <v>0</v>
      </c>
      <c r="M73" s="13">
        <f t="shared" si="24"/>
        <v>0</v>
      </c>
      <c r="N73" s="14">
        <f t="shared" si="24"/>
        <v>0</v>
      </c>
      <c r="O73" s="14">
        <f t="shared" si="24"/>
        <v>0</v>
      </c>
      <c r="P73" s="13">
        <f t="shared" si="24"/>
        <v>0</v>
      </c>
      <c r="Q73" s="13">
        <f t="shared" si="24"/>
        <v>0</v>
      </c>
      <c r="R73" s="13">
        <f t="shared" si="24"/>
        <v>0</v>
      </c>
      <c r="S73" s="14">
        <f t="shared" si="24"/>
        <v>0</v>
      </c>
      <c r="T73" s="14">
        <f t="shared" si="24"/>
        <v>0</v>
      </c>
      <c r="U73" s="14">
        <f>SUM(U74:U77)</f>
        <v>0</v>
      </c>
    </row>
    <row r="74" spans="1:21" x14ac:dyDescent="0.25">
      <c r="A74" s="15" t="s">
        <v>130</v>
      </c>
      <c r="B74" s="16" t="s">
        <v>64</v>
      </c>
      <c r="C74" s="17"/>
      <c r="D74" s="17"/>
      <c r="E74" s="18"/>
      <c r="F74" s="18"/>
      <c r="G74" s="19">
        <f t="shared" si="18"/>
        <v>0</v>
      </c>
      <c r="H74" s="17"/>
      <c r="I74" s="17"/>
      <c r="J74" s="17"/>
      <c r="K74" s="17"/>
      <c r="L74" s="17"/>
      <c r="M74" s="17"/>
      <c r="N74" s="19"/>
      <c r="O74" s="21">
        <f t="shared" si="19"/>
        <v>0</v>
      </c>
      <c r="P74" s="17"/>
      <c r="Q74" s="17"/>
      <c r="R74" s="17"/>
      <c r="S74" s="22">
        <f t="shared" si="20"/>
        <v>0</v>
      </c>
      <c r="T74" s="22">
        <f t="shared" si="21"/>
        <v>0</v>
      </c>
      <c r="U74" s="22">
        <f t="shared" si="22"/>
        <v>0</v>
      </c>
    </row>
    <row r="75" spans="1:21" x14ac:dyDescent="0.25">
      <c r="A75" s="15" t="s">
        <v>131</v>
      </c>
      <c r="B75" s="16" t="s">
        <v>66</v>
      </c>
      <c r="C75" s="17"/>
      <c r="D75" s="17"/>
      <c r="E75" s="18"/>
      <c r="F75" s="18"/>
      <c r="G75" s="19">
        <f t="shared" si="18"/>
        <v>0</v>
      </c>
      <c r="H75" s="17"/>
      <c r="I75" s="17"/>
      <c r="J75" s="17"/>
      <c r="K75" s="17"/>
      <c r="L75" s="17"/>
      <c r="M75" s="17"/>
      <c r="N75" s="19"/>
      <c r="O75" s="21">
        <f t="shared" si="19"/>
        <v>0</v>
      </c>
      <c r="P75" s="17"/>
      <c r="Q75" s="17"/>
      <c r="R75" s="17"/>
      <c r="S75" s="22">
        <f t="shared" si="20"/>
        <v>0</v>
      </c>
      <c r="T75" s="22">
        <f t="shared" si="21"/>
        <v>0</v>
      </c>
      <c r="U75" s="22">
        <f t="shared" si="22"/>
        <v>0</v>
      </c>
    </row>
    <row r="76" spans="1:21" x14ac:dyDescent="0.25">
      <c r="A76" s="15" t="s">
        <v>132</v>
      </c>
      <c r="B76" s="16" t="s">
        <v>68</v>
      </c>
      <c r="C76" s="17"/>
      <c r="D76" s="17"/>
      <c r="E76" s="18"/>
      <c r="F76" s="18"/>
      <c r="G76" s="19">
        <f t="shared" si="18"/>
        <v>0</v>
      </c>
      <c r="H76" s="17"/>
      <c r="I76" s="17"/>
      <c r="J76" s="17"/>
      <c r="K76" s="17"/>
      <c r="L76" s="17"/>
      <c r="M76" s="17"/>
      <c r="N76" s="19"/>
      <c r="O76" s="21">
        <f t="shared" si="19"/>
        <v>0</v>
      </c>
      <c r="P76" s="17"/>
      <c r="Q76" s="17"/>
      <c r="R76" s="17"/>
      <c r="S76" s="22">
        <f t="shared" si="20"/>
        <v>0</v>
      </c>
      <c r="T76" s="22">
        <f t="shared" si="21"/>
        <v>0</v>
      </c>
      <c r="U76" s="22">
        <f t="shared" si="22"/>
        <v>0</v>
      </c>
    </row>
    <row r="77" spans="1:21" ht="25.5" x14ac:dyDescent="0.25">
      <c r="A77" s="15" t="s">
        <v>133</v>
      </c>
      <c r="B77" s="16" t="s">
        <v>70</v>
      </c>
      <c r="C77" s="17"/>
      <c r="D77" s="17"/>
      <c r="E77" s="18"/>
      <c r="F77" s="18"/>
      <c r="G77" s="19">
        <f t="shared" si="18"/>
        <v>0</v>
      </c>
      <c r="H77" s="17"/>
      <c r="I77" s="17"/>
      <c r="J77" s="17"/>
      <c r="K77" s="17"/>
      <c r="L77" s="17"/>
      <c r="M77" s="17"/>
      <c r="N77" s="19"/>
      <c r="O77" s="21">
        <f t="shared" si="19"/>
        <v>0</v>
      </c>
      <c r="P77" s="17"/>
      <c r="Q77" s="17"/>
      <c r="R77" s="17"/>
      <c r="S77" s="22">
        <f t="shared" si="20"/>
        <v>0</v>
      </c>
      <c r="T77" s="22">
        <f t="shared" si="21"/>
        <v>0</v>
      </c>
      <c r="U77" s="22">
        <f t="shared" si="22"/>
        <v>0</v>
      </c>
    </row>
    <row r="78" spans="1:21" x14ac:dyDescent="0.25">
      <c r="A78" s="11" t="s">
        <v>134</v>
      </c>
      <c r="B78" s="12" t="s">
        <v>135</v>
      </c>
      <c r="C78" s="13">
        <f>SUM(C79:C80)</f>
        <v>0</v>
      </c>
      <c r="D78" s="13">
        <f t="shared" ref="D78:U78" si="25">SUM(D79:D80)</f>
        <v>0</v>
      </c>
      <c r="E78" s="14">
        <f t="shared" si="25"/>
        <v>0</v>
      </c>
      <c r="F78" s="14">
        <f t="shared" si="25"/>
        <v>0</v>
      </c>
      <c r="G78" s="14">
        <f t="shared" si="25"/>
        <v>0</v>
      </c>
      <c r="H78" s="13">
        <f t="shared" si="25"/>
        <v>0</v>
      </c>
      <c r="I78" s="13">
        <f t="shared" si="25"/>
        <v>0</v>
      </c>
      <c r="J78" s="13">
        <f t="shared" si="25"/>
        <v>0</v>
      </c>
      <c r="K78" s="13">
        <f t="shared" si="25"/>
        <v>0</v>
      </c>
      <c r="L78" s="13">
        <f t="shared" si="25"/>
        <v>0</v>
      </c>
      <c r="M78" s="13">
        <f t="shared" si="25"/>
        <v>0</v>
      </c>
      <c r="N78" s="14">
        <f t="shared" si="25"/>
        <v>0</v>
      </c>
      <c r="O78" s="14">
        <f t="shared" si="25"/>
        <v>0</v>
      </c>
      <c r="P78" s="13">
        <f t="shared" si="25"/>
        <v>0</v>
      </c>
      <c r="Q78" s="13">
        <f t="shared" si="25"/>
        <v>0</v>
      </c>
      <c r="R78" s="13">
        <f t="shared" si="25"/>
        <v>0</v>
      </c>
      <c r="S78" s="14">
        <f t="shared" si="25"/>
        <v>0</v>
      </c>
      <c r="T78" s="14">
        <f t="shared" si="25"/>
        <v>0</v>
      </c>
      <c r="U78" s="14">
        <f t="shared" si="25"/>
        <v>0</v>
      </c>
    </row>
    <row r="79" spans="1:21" x14ac:dyDescent="0.25">
      <c r="A79" s="15" t="s">
        <v>136</v>
      </c>
      <c r="B79" s="16" t="s">
        <v>82</v>
      </c>
      <c r="C79" s="17"/>
      <c r="D79" s="17"/>
      <c r="E79" s="18"/>
      <c r="F79" s="18"/>
      <c r="G79" s="19">
        <f t="shared" si="18"/>
        <v>0</v>
      </c>
      <c r="H79" s="17"/>
      <c r="I79" s="17"/>
      <c r="J79" s="17"/>
      <c r="K79" s="17"/>
      <c r="L79" s="17"/>
      <c r="M79" s="17"/>
      <c r="N79" s="19"/>
      <c r="O79" s="21">
        <f t="shared" si="19"/>
        <v>0</v>
      </c>
      <c r="P79" s="17"/>
      <c r="Q79" s="17"/>
      <c r="R79" s="17"/>
      <c r="S79" s="22">
        <f t="shared" ref="S79:S80" si="26">+P79+Q79-R79</f>
        <v>0</v>
      </c>
      <c r="T79" s="22">
        <f t="shared" si="21"/>
        <v>0</v>
      </c>
      <c r="U79" s="22">
        <f t="shared" si="22"/>
        <v>0</v>
      </c>
    </row>
    <row r="80" spans="1:21" x14ac:dyDescent="0.25">
      <c r="A80" s="15" t="s">
        <v>137</v>
      </c>
      <c r="B80" s="16" t="s">
        <v>84</v>
      </c>
      <c r="C80" s="17"/>
      <c r="D80" s="17"/>
      <c r="E80" s="18"/>
      <c r="F80" s="18"/>
      <c r="G80" s="19">
        <f t="shared" si="18"/>
        <v>0</v>
      </c>
      <c r="H80" s="17"/>
      <c r="I80" s="17"/>
      <c r="J80" s="17"/>
      <c r="K80" s="17"/>
      <c r="L80" s="17"/>
      <c r="M80" s="17"/>
      <c r="N80" s="19"/>
      <c r="O80" s="21">
        <f t="shared" si="19"/>
        <v>0</v>
      </c>
      <c r="P80" s="17"/>
      <c r="Q80" s="17"/>
      <c r="R80" s="17"/>
      <c r="S80" s="22">
        <f t="shared" si="26"/>
        <v>0</v>
      </c>
      <c r="T80" s="22">
        <f t="shared" si="21"/>
        <v>0</v>
      </c>
      <c r="U80" s="22">
        <f t="shared" si="22"/>
        <v>0</v>
      </c>
    </row>
    <row r="81" spans="1:21" x14ac:dyDescent="0.25">
      <c r="A81" s="11" t="s">
        <v>138</v>
      </c>
      <c r="B81" s="12" t="s">
        <v>90</v>
      </c>
      <c r="C81" s="13">
        <f>SUM(C82:C85)</f>
        <v>0</v>
      </c>
      <c r="D81" s="13">
        <f t="shared" ref="D81:U81" si="27">SUM(D82:D85)</f>
        <v>0</v>
      </c>
      <c r="E81" s="14">
        <f t="shared" si="27"/>
        <v>0</v>
      </c>
      <c r="F81" s="14">
        <f t="shared" si="27"/>
        <v>0</v>
      </c>
      <c r="G81" s="14">
        <f t="shared" si="27"/>
        <v>0</v>
      </c>
      <c r="H81" s="13">
        <f t="shared" si="27"/>
        <v>0</v>
      </c>
      <c r="I81" s="13">
        <f t="shared" si="27"/>
        <v>0</v>
      </c>
      <c r="J81" s="13">
        <f t="shared" si="27"/>
        <v>0</v>
      </c>
      <c r="K81" s="13">
        <f t="shared" si="27"/>
        <v>0</v>
      </c>
      <c r="L81" s="13">
        <f t="shared" si="27"/>
        <v>0</v>
      </c>
      <c r="M81" s="13">
        <f t="shared" si="27"/>
        <v>0</v>
      </c>
      <c r="N81" s="14">
        <f t="shared" si="27"/>
        <v>0</v>
      </c>
      <c r="O81" s="14">
        <f t="shared" si="27"/>
        <v>0</v>
      </c>
      <c r="P81" s="13">
        <f t="shared" si="27"/>
        <v>0</v>
      </c>
      <c r="Q81" s="13">
        <f t="shared" si="27"/>
        <v>0</v>
      </c>
      <c r="R81" s="13">
        <f t="shared" si="27"/>
        <v>0</v>
      </c>
      <c r="S81" s="14">
        <f t="shared" si="27"/>
        <v>0</v>
      </c>
      <c r="T81" s="14">
        <f t="shared" si="27"/>
        <v>0</v>
      </c>
      <c r="U81" s="14">
        <f t="shared" si="27"/>
        <v>0</v>
      </c>
    </row>
    <row r="82" spans="1:21" x14ac:dyDescent="0.25">
      <c r="A82" s="15" t="s">
        <v>139</v>
      </c>
      <c r="B82" s="16" t="s">
        <v>92</v>
      </c>
      <c r="C82" s="17"/>
      <c r="D82" s="17"/>
      <c r="E82" s="18"/>
      <c r="F82" s="18"/>
      <c r="G82" s="19">
        <f t="shared" si="18"/>
        <v>0</v>
      </c>
      <c r="H82" s="17"/>
      <c r="I82" s="17"/>
      <c r="J82" s="17"/>
      <c r="K82" s="17"/>
      <c r="L82" s="17"/>
      <c r="M82" s="17"/>
      <c r="N82" s="19"/>
      <c r="O82" s="21">
        <f t="shared" si="19"/>
        <v>0</v>
      </c>
      <c r="P82" s="17"/>
      <c r="Q82" s="17"/>
      <c r="R82" s="17"/>
      <c r="S82" s="22">
        <f t="shared" ref="S82:S90" si="28">+Q82-R82</f>
        <v>0</v>
      </c>
      <c r="T82" s="22">
        <f t="shared" si="21"/>
        <v>0</v>
      </c>
      <c r="U82" s="22">
        <f t="shared" si="22"/>
        <v>0</v>
      </c>
    </row>
    <row r="83" spans="1:21" x14ac:dyDescent="0.25">
      <c r="A83" s="15" t="s">
        <v>140</v>
      </c>
      <c r="B83" s="16" t="s">
        <v>94</v>
      </c>
      <c r="C83" s="17"/>
      <c r="D83" s="17"/>
      <c r="E83" s="18"/>
      <c r="F83" s="18"/>
      <c r="G83" s="19">
        <f t="shared" si="18"/>
        <v>0</v>
      </c>
      <c r="H83" s="17"/>
      <c r="I83" s="17"/>
      <c r="J83" s="17"/>
      <c r="K83" s="17"/>
      <c r="L83" s="17"/>
      <c r="M83" s="17"/>
      <c r="N83" s="19"/>
      <c r="O83" s="21">
        <f t="shared" si="19"/>
        <v>0</v>
      </c>
      <c r="P83" s="17"/>
      <c r="Q83" s="17"/>
      <c r="R83" s="17"/>
      <c r="S83" s="22">
        <f t="shared" si="28"/>
        <v>0</v>
      </c>
      <c r="T83" s="22">
        <f t="shared" si="21"/>
        <v>0</v>
      </c>
      <c r="U83" s="22">
        <f t="shared" si="22"/>
        <v>0</v>
      </c>
    </row>
    <row r="84" spans="1:21" x14ac:dyDescent="0.25">
      <c r="A84" s="15" t="s">
        <v>141</v>
      </c>
      <c r="B84" s="16" t="s">
        <v>96</v>
      </c>
      <c r="C84" s="17"/>
      <c r="D84" s="17"/>
      <c r="E84" s="18"/>
      <c r="F84" s="18"/>
      <c r="G84" s="19">
        <f t="shared" si="18"/>
        <v>0</v>
      </c>
      <c r="H84" s="17"/>
      <c r="I84" s="17"/>
      <c r="J84" s="17"/>
      <c r="K84" s="17"/>
      <c r="L84" s="17"/>
      <c r="M84" s="17"/>
      <c r="N84" s="19"/>
      <c r="O84" s="21">
        <f t="shared" si="19"/>
        <v>0</v>
      </c>
      <c r="P84" s="17"/>
      <c r="Q84" s="17"/>
      <c r="R84" s="17"/>
      <c r="S84" s="22">
        <f t="shared" si="28"/>
        <v>0</v>
      </c>
      <c r="T84" s="22">
        <f t="shared" si="21"/>
        <v>0</v>
      </c>
      <c r="U84" s="22">
        <f t="shared" si="22"/>
        <v>0</v>
      </c>
    </row>
    <row r="85" spans="1:21" x14ac:dyDescent="0.25">
      <c r="A85" s="15" t="s">
        <v>142</v>
      </c>
      <c r="B85" s="16" t="s">
        <v>98</v>
      </c>
      <c r="C85" s="17"/>
      <c r="D85" s="17"/>
      <c r="E85" s="18"/>
      <c r="F85" s="18"/>
      <c r="G85" s="19">
        <f t="shared" si="18"/>
        <v>0</v>
      </c>
      <c r="H85" s="17"/>
      <c r="I85" s="17"/>
      <c r="J85" s="17"/>
      <c r="K85" s="17"/>
      <c r="L85" s="17"/>
      <c r="M85" s="17"/>
      <c r="N85" s="19"/>
      <c r="O85" s="21">
        <f t="shared" si="19"/>
        <v>0</v>
      </c>
      <c r="P85" s="17"/>
      <c r="Q85" s="17"/>
      <c r="R85" s="17"/>
      <c r="S85" s="22">
        <f t="shared" si="28"/>
        <v>0</v>
      </c>
      <c r="T85" s="22">
        <f t="shared" si="21"/>
        <v>0</v>
      </c>
      <c r="U85" s="22">
        <f t="shared" si="22"/>
        <v>0</v>
      </c>
    </row>
    <row r="86" spans="1:21" ht="25.5" x14ac:dyDescent="0.25">
      <c r="A86" s="11" t="s">
        <v>143</v>
      </c>
      <c r="B86" s="12" t="s">
        <v>144</v>
      </c>
      <c r="C86" s="13">
        <f>SUM(C87:C90)</f>
        <v>0</v>
      </c>
      <c r="D86" s="13">
        <f t="shared" ref="D86:T86" si="29">SUM(D87:D90)</f>
        <v>0</v>
      </c>
      <c r="E86" s="14">
        <f t="shared" si="29"/>
        <v>0</v>
      </c>
      <c r="F86" s="14">
        <f t="shared" si="29"/>
        <v>0</v>
      </c>
      <c r="G86" s="14">
        <f t="shared" si="29"/>
        <v>0</v>
      </c>
      <c r="H86" s="13">
        <f t="shared" si="29"/>
        <v>0</v>
      </c>
      <c r="I86" s="13">
        <f t="shared" si="29"/>
        <v>0</v>
      </c>
      <c r="J86" s="13">
        <f t="shared" si="29"/>
        <v>0</v>
      </c>
      <c r="K86" s="13">
        <f t="shared" si="29"/>
        <v>0</v>
      </c>
      <c r="L86" s="13">
        <f t="shared" si="29"/>
        <v>0</v>
      </c>
      <c r="M86" s="13">
        <f t="shared" si="29"/>
        <v>0</v>
      </c>
      <c r="N86" s="14">
        <f t="shared" si="29"/>
        <v>0</v>
      </c>
      <c r="O86" s="14">
        <f t="shared" si="29"/>
        <v>0</v>
      </c>
      <c r="P86" s="13">
        <f t="shared" si="29"/>
        <v>0</v>
      </c>
      <c r="Q86" s="13">
        <f t="shared" si="29"/>
        <v>0</v>
      </c>
      <c r="R86" s="13">
        <f t="shared" si="29"/>
        <v>0</v>
      </c>
      <c r="S86" s="14">
        <f t="shared" si="29"/>
        <v>0</v>
      </c>
      <c r="T86" s="14">
        <f t="shared" si="29"/>
        <v>0</v>
      </c>
      <c r="U86" s="14">
        <f>SUM(U87:U90)</f>
        <v>0</v>
      </c>
    </row>
    <row r="87" spans="1:21" x14ac:dyDescent="0.25">
      <c r="A87" s="15" t="s">
        <v>145</v>
      </c>
      <c r="B87" s="16" t="s">
        <v>102</v>
      </c>
      <c r="C87" s="17"/>
      <c r="D87" s="17"/>
      <c r="E87" s="18"/>
      <c r="F87" s="18"/>
      <c r="G87" s="19">
        <f t="shared" si="18"/>
        <v>0</v>
      </c>
      <c r="H87" s="17"/>
      <c r="I87" s="17"/>
      <c r="J87" s="17"/>
      <c r="K87" s="17"/>
      <c r="L87" s="17"/>
      <c r="M87" s="17"/>
      <c r="N87" s="19"/>
      <c r="O87" s="21">
        <f t="shared" si="19"/>
        <v>0</v>
      </c>
      <c r="P87" s="17"/>
      <c r="Q87" s="17"/>
      <c r="R87" s="17"/>
      <c r="S87" s="22">
        <f t="shared" si="28"/>
        <v>0</v>
      </c>
      <c r="T87" s="22">
        <f t="shared" si="21"/>
        <v>0</v>
      </c>
      <c r="U87" s="22">
        <f t="shared" si="22"/>
        <v>0</v>
      </c>
    </row>
    <row r="88" spans="1:21" x14ac:dyDescent="0.25">
      <c r="A88" s="15" t="s">
        <v>146</v>
      </c>
      <c r="B88" s="16" t="s">
        <v>104</v>
      </c>
      <c r="C88" s="17"/>
      <c r="D88" s="17"/>
      <c r="E88" s="18"/>
      <c r="F88" s="18"/>
      <c r="G88" s="19">
        <f t="shared" si="18"/>
        <v>0</v>
      </c>
      <c r="H88" s="17"/>
      <c r="I88" s="17"/>
      <c r="J88" s="17"/>
      <c r="K88" s="17"/>
      <c r="L88" s="17"/>
      <c r="M88" s="17"/>
      <c r="N88" s="19"/>
      <c r="O88" s="21">
        <f t="shared" si="19"/>
        <v>0</v>
      </c>
      <c r="P88" s="17"/>
      <c r="Q88" s="17"/>
      <c r="R88" s="17"/>
      <c r="S88" s="22">
        <f t="shared" si="28"/>
        <v>0</v>
      </c>
      <c r="T88" s="22">
        <f t="shared" si="21"/>
        <v>0</v>
      </c>
      <c r="U88" s="22">
        <f t="shared" si="22"/>
        <v>0</v>
      </c>
    </row>
    <row r="89" spans="1:21" x14ac:dyDescent="0.25">
      <c r="A89" s="15" t="s">
        <v>147</v>
      </c>
      <c r="B89" s="16" t="s">
        <v>106</v>
      </c>
      <c r="C89" s="17"/>
      <c r="D89" s="17"/>
      <c r="E89" s="18"/>
      <c r="F89" s="18"/>
      <c r="G89" s="19">
        <f t="shared" si="18"/>
        <v>0</v>
      </c>
      <c r="H89" s="17"/>
      <c r="I89" s="17"/>
      <c r="J89" s="17"/>
      <c r="K89" s="17"/>
      <c r="L89" s="17"/>
      <c r="M89" s="17"/>
      <c r="N89" s="19"/>
      <c r="O89" s="21">
        <f t="shared" si="19"/>
        <v>0</v>
      </c>
      <c r="P89" s="17"/>
      <c r="Q89" s="17"/>
      <c r="R89" s="17"/>
      <c r="S89" s="22">
        <f t="shared" si="28"/>
        <v>0</v>
      </c>
      <c r="T89" s="22">
        <f t="shared" si="21"/>
        <v>0</v>
      </c>
      <c r="U89" s="22">
        <f t="shared" si="22"/>
        <v>0</v>
      </c>
    </row>
    <row r="90" spans="1:21" x14ac:dyDescent="0.25">
      <c r="A90" s="15" t="s">
        <v>148</v>
      </c>
      <c r="B90" s="16" t="s">
        <v>90</v>
      </c>
      <c r="C90" s="17"/>
      <c r="D90" s="17"/>
      <c r="E90" s="18"/>
      <c r="F90" s="18"/>
      <c r="G90" s="19">
        <f t="shared" si="18"/>
        <v>0</v>
      </c>
      <c r="H90" s="17"/>
      <c r="I90" s="17"/>
      <c r="J90" s="17"/>
      <c r="K90" s="17"/>
      <c r="L90" s="17"/>
      <c r="M90" s="17"/>
      <c r="N90" s="19"/>
      <c r="O90" s="21">
        <f t="shared" si="19"/>
        <v>0</v>
      </c>
      <c r="P90" s="17"/>
      <c r="Q90" s="17"/>
      <c r="R90" s="17"/>
      <c r="S90" s="22">
        <f t="shared" si="28"/>
        <v>0</v>
      </c>
      <c r="T90" s="22">
        <f t="shared" si="21"/>
        <v>0</v>
      </c>
      <c r="U90" s="22">
        <f t="shared" si="22"/>
        <v>0</v>
      </c>
    </row>
    <row r="91" spans="1:21" ht="15.75" x14ac:dyDescent="0.25">
      <c r="A91" s="36" t="s">
        <v>149</v>
      </c>
      <c r="B91" s="36"/>
      <c r="C91" s="25">
        <f t="shared" ref="C91:S91" si="30">+C86+C81+C78+C73+C70+C57</f>
        <v>0</v>
      </c>
      <c r="D91" s="25">
        <f t="shared" si="30"/>
        <v>0</v>
      </c>
      <c r="E91" s="26">
        <f t="shared" si="30"/>
        <v>0</v>
      </c>
      <c r="F91" s="26">
        <f t="shared" si="30"/>
        <v>0</v>
      </c>
      <c r="G91" s="26">
        <f t="shared" si="30"/>
        <v>0</v>
      </c>
      <c r="H91" s="25">
        <f t="shared" si="30"/>
        <v>0</v>
      </c>
      <c r="I91" s="25">
        <f t="shared" si="30"/>
        <v>0</v>
      </c>
      <c r="J91" s="25">
        <f t="shared" si="30"/>
        <v>0</v>
      </c>
      <c r="K91" s="25">
        <f t="shared" si="30"/>
        <v>0</v>
      </c>
      <c r="L91" s="25">
        <f t="shared" si="30"/>
        <v>0</v>
      </c>
      <c r="M91" s="25">
        <f t="shared" si="30"/>
        <v>0</v>
      </c>
      <c r="N91" s="26">
        <f t="shared" si="30"/>
        <v>0</v>
      </c>
      <c r="O91" s="26">
        <f t="shared" si="30"/>
        <v>0</v>
      </c>
      <c r="P91" s="25">
        <f t="shared" si="30"/>
        <v>0</v>
      </c>
      <c r="Q91" s="25">
        <f t="shared" si="30"/>
        <v>0</v>
      </c>
      <c r="R91" s="25">
        <f t="shared" si="30"/>
        <v>0</v>
      </c>
      <c r="S91" s="26">
        <f t="shared" si="30"/>
        <v>0</v>
      </c>
      <c r="T91" s="26">
        <f>+T86+T81+T78+T73+T70+T57</f>
        <v>0</v>
      </c>
      <c r="U91" s="26">
        <f>+U86+U81+U78+U73+U70+U57</f>
        <v>0</v>
      </c>
    </row>
    <row r="92" spans="1:21" x14ac:dyDescent="0.25">
      <c r="A92" s="27"/>
      <c r="B92" s="28"/>
      <c r="C92" s="29"/>
      <c r="D92" s="29"/>
      <c r="E92" s="30"/>
      <c r="F92" s="30"/>
      <c r="G92" s="30"/>
      <c r="H92" s="29"/>
      <c r="I92" s="29"/>
      <c r="J92" s="29"/>
      <c r="K92" s="29"/>
      <c r="L92" s="29"/>
      <c r="M92" s="29"/>
      <c r="N92" s="30"/>
      <c r="O92" s="31"/>
      <c r="P92" s="29"/>
      <c r="Q92" s="29"/>
      <c r="R92" s="29"/>
      <c r="S92" s="30"/>
      <c r="T92" s="30"/>
      <c r="U92" s="31"/>
    </row>
    <row r="93" spans="1:21" ht="15.75" x14ac:dyDescent="0.25">
      <c r="A93" s="37" t="s">
        <v>150</v>
      </c>
      <c r="B93" s="37"/>
      <c r="C93" s="32">
        <f t="shared" ref="C93:U93" si="31">+C91+C55</f>
        <v>1323245.3399999999</v>
      </c>
      <c r="D93" s="32">
        <f t="shared" si="31"/>
        <v>745651.74</v>
      </c>
      <c r="E93" s="33">
        <f t="shared" si="31"/>
        <v>955279.52</v>
      </c>
      <c r="F93" s="33">
        <f t="shared" si="31"/>
        <v>0</v>
      </c>
      <c r="G93" s="33">
        <f t="shared" si="31"/>
        <v>3024176.6</v>
      </c>
      <c r="H93" s="32">
        <f t="shared" si="31"/>
        <v>6101.07</v>
      </c>
      <c r="I93" s="32">
        <f t="shared" si="31"/>
        <v>0</v>
      </c>
      <c r="J93" s="32">
        <f t="shared" si="31"/>
        <v>0</v>
      </c>
      <c r="K93" s="32">
        <f t="shared" si="31"/>
        <v>0</v>
      </c>
      <c r="L93" s="32">
        <f t="shared" si="31"/>
        <v>0</v>
      </c>
      <c r="M93" s="32">
        <f t="shared" si="31"/>
        <v>0</v>
      </c>
      <c r="N93" s="33">
        <f t="shared" si="31"/>
        <v>6101.07</v>
      </c>
      <c r="O93" s="33">
        <f t="shared" si="31"/>
        <v>3030277.67</v>
      </c>
      <c r="P93" s="32">
        <f t="shared" si="31"/>
        <v>0</v>
      </c>
      <c r="Q93" s="32">
        <f t="shared" si="31"/>
        <v>0</v>
      </c>
      <c r="R93" s="32">
        <f t="shared" si="31"/>
        <v>0</v>
      </c>
      <c r="S93" s="33">
        <f t="shared" si="31"/>
        <v>-52782.859999999993</v>
      </c>
      <c r="T93" s="33">
        <f t="shared" si="31"/>
        <v>-879241.33</v>
      </c>
      <c r="U93" s="33">
        <f t="shared" si="31"/>
        <v>2151036.34</v>
      </c>
    </row>
  </sheetData>
  <protectedRanges>
    <protectedRange sqref="U11:U93" name="Rango4"/>
    <protectedRange sqref="B9:T92" name="Rango1"/>
    <protectedRange sqref="A4:U4" name="Rango3"/>
  </protectedRanges>
  <mergeCells count="31"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S8:S9"/>
    <mergeCell ref="T8:T9"/>
    <mergeCell ref="A55:B55"/>
    <mergeCell ref="A91:B91"/>
    <mergeCell ref="A93:B93"/>
    <mergeCell ref="L8:L9"/>
    <mergeCell ref="M8:M9"/>
    <mergeCell ref="N8:N9"/>
    <mergeCell ref="P8:P9"/>
    <mergeCell ref="Q8:Q9"/>
    <mergeCell ref="R8:R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2020-05-12T19:22:37Z</dcterms:created>
  <dcterms:modified xsi:type="dcterms:W3CDTF">2020-05-13T19:51:45Z</dcterms:modified>
</cp:coreProperties>
</file>