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370" windowHeight="8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1" l="1"/>
  <c r="E223" i="1"/>
  <c r="E227" i="1" s="1"/>
  <c r="D223" i="1"/>
  <c r="E220" i="1"/>
  <c r="D220" i="1"/>
  <c r="E213" i="1"/>
  <c r="D213" i="1"/>
  <c r="E208" i="1"/>
  <c r="D208" i="1"/>
  <c r="E204" i="1"/>
  <c r="D204" i="1"/>
  <c r="E195" i="1"/>
  <c r="D195" i="1"/>
  <c r="E192" i="1"/>
  <c r="D192" i="1"/>
  <c r="E189" i="1"/>
  <c r="D189" i="1"/>
  <c r="E182" i="1"/>
  <c r="D182" i="1"/>
  <c r="E177" i="1"/>
  <c r="D177" i="1"/>
  <c r="E171" i="1"/>
  <c r="D171" i="1"/>
  <c r="E168" i="1"/>
  <c r="D168" i="1"/>
  <c r="E164" i="1"/>
  <c r="D164" i="1"/>
  <c r="E161" i="1"/>
  <c r="D161" i="1"/>
  <c r="E158" i="1"/>
  <c r="D158" i="1"/>
  <c r="E152" i="1"/>
  <c r="E142" i="1"/>
  <c r="D142" i="1"/>
  <c r="E133" i="1"/>
  <c r="D133" i="1"/>
  <c r="E127" i="1"/>
  <c r="E129" i="1" s="1"/>
  <c r="E228" i="1" s="1"/>
  <c r="D127" i="1"/>
  <c r="E124" i="1"/>
  <c r="D124" i="1"/>
  <c r="E119" i="1"/>
  <c r="D119" i="1"/>
  <c r="E115" i="1"/>
  <c r="D115" i="1"/>
  <c r="E109" i="1"/>
  <c r="D109" i="1"/>
  <c r="E106" i="1"/>
  <c r="D106" i="1"/>
  <c r="E99" i="1"/>
  <c r="D99" i="1"/>
  <c r="E94" i="1"/>
  <c r="D94" i="1"/>
  <c r="E90" i="1"/>
  <c r="D90" i="1"/>
  <c r="E82" i="1"/>
  <c r="D82" i="1"/>
  <c r="E78" i="1"/>
  <c r="D78" i="1"/>
  <c r="E74" i="1"/>
  <c r="D74" i="1"/>
  <c r="E71" i="1"/>
  <c r="D71" i="1"/>
  <c r="E61" i="1"/>
  <c r="D61" i="1"/>
  <c r="E58" i="1"/>
  <c r="D58" i="1"/>
  <c r="E54" i="1"/>
  <c r="D54" i="1"/>
  <c r="E51" i="1"/>
  <c r="D51" i="1"/>
  <c r="E48" i="1"/>
  <c r="D48" i="1"/>
  <c r="E45" i="1"/>
  <c r="D45" i="1"/>
  <c r="E40" i="1"/>
  <c r="D40" i="1"/>
  <c r="E37" i="1"/>
  <c r="D37" i="1"/>
  <c r="E33" i="1"/>
  <c r="D33" i="1"/>
  <c r="E30" i="1"/>
  <c r="D30" i="1"/>
  <c r="E26" i="1"/>
  <c r="D26" i="1"/>
  <c r="E22" i="1"/>
  <c r="D22" i="1"/>
  <c r="E15" i="1"/>
  <c r="D15" i="1"/>
  <c r="E10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<sst xmlns="http://schemas.openxmlformats.org/spreadsheetml/2006/main" count="493" uniqueCount="488">
  <si>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</si>
  <si>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</si>
  <si>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</si>
  <si>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</si>
  <si>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</si>
  <si>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</si>
  <si>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</si>
  <si>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</si>
  <si>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</si>
  <si>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</si>
  <si>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</si>
  <si>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</si>
  <si>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</si>
  <si>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</si>
  <si>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</si>
  <si>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</si>
  <si>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</si>
  <si>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</si>
  <si>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</si>
  <si>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</si>
  <si>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</si>
  <si>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</si>
  <si>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</si>
  <si>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</si>
  <si>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</si>
  <si>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</si>
  <si>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</si>
  <si>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</si>
  <si>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</si>
  <si>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</si>
  <si>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</si>
  <si>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</si>
  <si>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</si>
  <si>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</si>
  <si>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</si>
  <si>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</si>
  <si>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</si>
  <si>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</si>
  <si>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</si>
  <si>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</si>
  <si>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</si>
  <si>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</si>
  <si>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</si>
  <si>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</si>
  <si>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</si>
  <si>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</si>
  <si>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</si>
  <si>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</si>
  <si>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</si>
  <si>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</si>
  <si>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</si>
  <si>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</si>
  <si>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</si>
  <si>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</si>
  <si>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</si>
  <si>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</si>
  <si>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</si>
  <si>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</si>
  <si>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</si>
  <si>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</si>
  <si>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</si>
  <si>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</si>
  <si>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</si>
  <si>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</si>
  <si>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</si>
  <si>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</si>
  <si>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</si>
  <si>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</si>
  <si>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</si>
  <si>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</si>
  <si>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</si>
  <si>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</si>
  <si>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</si>
  <si>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</si>
  <si>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</si>
  <si>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</si>
  <si>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</si>
  <si>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</si>
  <si>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</si>
  <si>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</si>
  <si>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</si>
  <si>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</si>
  <si>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</si>
  <si>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</si>
  <si>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</si>
  <si>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</si>
  <si>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</si>
  <si>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</si>
  <si>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</si>
  <si>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</si>
  <si>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</si>
  <si>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</si>
  <si>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</si>
  <si>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</si>
  <si>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</si>
  <si>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</si>
  <si>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</si>
  <si>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</si>
  <si>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</si>
  <si>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</si>
  <si>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</si>
  <si>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</si>
  <si>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</si>
  <si>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</si>
  <si>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</si>
  <si>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</si>
  <si>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</si>
  <si>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</si>
  <si>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</si>
  <si>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</si>
  <si>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</si>
  <si>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</si>
  <si>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</si>
  <si>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</si>
  <si>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</si>
  <si>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</si>
  <si>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</si>
  <si>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</si>
  <si>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</si>
  <si>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</si>
  <si>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</si>
  <si>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</si>
  <si>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</si>
  <si>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</si>
  <si>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</si>
  <si>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</si>
  <si>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</si>
  <si>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</si>
  <si>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</si>
  <si>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</si>
  <si>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</si>
  <si>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</si>
  <si>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</si>
  <si>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</si>
  <si>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</si>
  <si>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</si>
  <si>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</si>
  <si>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</si>
  <si>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</si>
  <si>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</si>
  <si>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</si>
  <si>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</si>
  <si>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</si>
  <si>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</si>
  <si>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</si>
  <si>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</si>
  <si>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</si>
  <si>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</si>
  <si>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</si>
  <si>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</si>
  <si>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</si>
  <si>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</si>
  <si>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</si>
  <si>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</si>
  <si>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</si>
  <si>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</si>
  <si>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</si>
  <si>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</si>
  <si>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</si>
  <si>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</si>
  <si>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</si>
  <si>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</si>
  <si>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</si>
  <si>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</si>
  <si>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</si>
  <si>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</si>
  <si>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</si>
  <si>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</si>
  <si>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</si>
  <si>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</si>
  <si>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</si>
  <si>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</si>
  <si>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</si>
  <si>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</si>
  <si>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</si>
  <si>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</si>
  <si>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</si>
  <si>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</si>
  <si>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</si>
  <si>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</si>
  <si>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</si>
  <si>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</si>
  <si>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</si>
  <si>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</si>
  <si>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</si>
  <si>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</si>
  <si>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</si>
  <si>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</si>
  <si>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</si>
  <si>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</si>
  <si>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</si>
  <si>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</si>
  <si>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</si>
  <si>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</si>
  <si>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</si>
  <si>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</si>
  <si>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</si>
  <si>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</si>
  <si>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</si>
  <si>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</si>
  <si>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</si>
  <si>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</si>
  <si>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</si>
  <si>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</si>
  <si>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</si>
  <si>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</si>
  <si>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</si>
  <si>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</si>
  <si>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</si>
  <si>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</si>
  <si>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</si>
  <si>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</si>
  <si>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</si>
  <si>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</si>
  <si>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</si>
  <si>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</si>
  <si>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</si>
  <si>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</si>
  <si>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</si>
  <si>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</si>
  <si>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</si>
  <si>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</si>
  <si>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</si>
  <si>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</si>
  <si>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</si>
  <si>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</si>
  <si>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</si>
  <si>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</si>
  <si>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</si>
  <si>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</si>
  <si>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</si>
  <si>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</si>
  <si>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</si>
  <si>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</si>
  <si>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</si>
  <si>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</si>
  <si>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</si>
  <si>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</si>
  <si>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</si>
  <si>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</si>
  <si>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</si>
  <si>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</si>
  <si>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</si>
  <si>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</si>
  <si>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</si>
  <si>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</si>
  <si>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</si>
  <si>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</si>
  <si>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</si>
  <si>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</si>
  <si>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</si>
  <si>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</si>
  <si>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</si>
  <si>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</si>
  <si>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</si>
  <si>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</si>
  <si>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</si>
  <si>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</si>
  <si>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</si>
  <si>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</si>
  <si>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</si>
  <si>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</si>
  <si>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</si>
  <si>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</si>
  <si>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</si>
  <si>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</si>
  <si>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</si>
  <si>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</si>
  <si>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</si>
  <si>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</si>
  <si>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</si>
  <si>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</si>
  <si>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</si>
  <si>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</si>
  <si>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</si>
  <si>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</si>
  <si>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</si>
  <si>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</si>
  <si>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</si>
  <si>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</si>
  <si>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</si>
  <si>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</si>
  <si>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</si>
  <si>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</si>
  <si>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</si>
  <si>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</si>
  <si>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</si>
  <si>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</si>
  <si>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</si>
  <si>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</si>
  <si>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</si>
  <si>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</si>
  <si>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</si>
  <si>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</si>
  <si>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</si>
  <si>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</si>
  <si>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</si>
  <si>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</si>
  <si>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</si>
  <si>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</si>
  <si>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</si>
  <si>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</si>
  <si>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</si>
  <si>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</si>
  <si>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</si>
  <si>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</si>
  <si>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</si>
  <si>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</si>
  <si>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</si>
  <si>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</si>
  <si>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</si>
  <si>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</si>
  <si>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</si>
  <si>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</si>
  <si>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</si>
  <si>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</si>
  <si>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</si>
  <si>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</si>
  <si>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</si>
  <si>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</si>
  <si>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</si>
  <si>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</si>
  <si>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</si>
  <si>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</si>
  <si>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</si>
  <si>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</si>
  <si>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</si>
  <si>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</si>
  <si>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</si>
  <si>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</si>
  <si>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</si>
  <si>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</si>
  <si>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</si>
  <si>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</si>
  <si>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</si>
  <si>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</si>
  <si>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</si>
  <si>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</si>
  <si>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</si>
  <si>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</si>
  <si>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</si>
  <si>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</si>
  <si>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</si>
  <si>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</si>
  <si>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</si>
  <si>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</si>
  <si>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</si>
  <si>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</si>
  <si>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</si>
  <si>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</si>
  <si>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</si>
  <si>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</si>
  <si>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</si>
  <si>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</si>
  <si>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</si>
  <si>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</si>
  <si>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</si>
  <si>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</si>
  <si>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</si>
  <si>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</si>
  <si>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</si>
  <si>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</si>
  <si>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</si>
  <si>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</si>
  <si>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</si>
  <si>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</si>
  <si>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</si>
  <si>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</si>
  <si>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</si>
  <si>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</si>
  <si>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</si>
  <si>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</si>
  <si>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</si>
  <si>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</si>
  <si>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</si>
  <si>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</si>
  <si>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</si>
  <si>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</si>
  <si>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</si>
  <si>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</si>
  <si>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</si>
  <si>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</si>
  <si>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</si>
  <si>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</si>
  <si>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</si>
  <si>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</si>
  <si>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</si>
  <si>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</si>
  <si>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</si>
  <si>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</si>
  <si>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</si>
  <si>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</si>
  <si>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</si>
  <si>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</si>
  <si>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</si>
  <si>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</si>
  <si>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</si>
  <si>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</si>
  <si>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</si>
  <si>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</si>
  <si>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</si>
  <si>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</si>
  <si>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</si>
  <si>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</si>
  <si>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</si>
  <si>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</si>
  <si>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</si>
  <si>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</si>
  <si>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</si>
  <si>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</si>
  <si>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</si>
  <si>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</si>
  <si>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</si>
  <si>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</si>
  <si>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</si>
  <si>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</si>
  <si>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</si>
  <si>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</si>
  <si>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</si>
  <si>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</si>
  <si>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</si>
  <si>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</si>
  <si>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</si>
  <si>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</si>
  <si>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</si>
  <si>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</si>
  <si>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</si>
  <si>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</si>
  <si>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</si>
  <si>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</si>
  <si>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</si>
  <si>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</si>
  <si>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</si>
  <si>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</si>
  <si>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</si>
  <si>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</si>
  <si>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</si>
  <si>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</si>
  <si>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</si>
  <si>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</si>
  <si>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</si>
  <si>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</si>
  <si>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</si>
  <si>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</si>
  <si>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</si>
  <si>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</si>
  <si>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</si>
  <si>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</si>
  <si>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</si>
  <si>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</si>
  <si>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</si>
  <si>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</si>
  <si>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</si>
  <si>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</si>
  <si>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</si>
  <si>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</si>
  <si>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</si>
  <si>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</si>
  <si>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</si>
  <si>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</si>
  <si>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</si>
  <si>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</si>
  <si>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</si>
  <si>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</si>
  <si>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</si>
  <si>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</si>
  <si>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</si>
  <si>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</si>
  <si>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</si>
  <si>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</si>
  <si>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</si>
  <si>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</si>
  <si>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</si>
  <si>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</si>
  <si>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</si>
  <si>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</si>
  <si>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</si>
  <si>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</si>
  <si>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</si>
  <si>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</si>
  <si>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</si>
  <si>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</si>
  <si>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</si>
  <si>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</si>
  <si>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</si>
  <si>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HABITANTEES</t>
  </si>
  <si>
    <t>AL 30 DE ABRIL DEL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</si>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</sst>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topLeftCell="A199" workbookViewId="0">
      <selection activeCell="B205" sqref="B205"/>
    </sheetView>
  </sheetViews>
  <sheetFormatPr baseColWidth="10" defaultRowHeight="15" x14ac:dyDescent="0.25"/>
  <cols>
    <col min="1" max="1" width="15.85546875" customWidth="1"/>
    <col min="2" max="2" width="44.140625" customWidth="1"/>
    <col min="3" max="3" width="12.85546875" customWidth="1"/>
    <col min="5" max="5" width="12" customWidth="1"/>
  </cols>
  <sheetData>
    <row r="1" spans="1:5" ht="18" x14ac:dyDescent="0.25">
      <c r="A1" s="44" t="s">
        <v>485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486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ht="25.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ht="25.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ht="25.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ht="25.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ht="25.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ht="25.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ht="25.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ht="25.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ht="25.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ht="25.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ht="25.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x14ac:dyDescent="0.25">
      <c r="A66" s="23" t="s">
        <v>134</v>
      </c>
      <c r="B66" s="24" t="s">
        <v>135</v>
      </c>
      <c r="C66" s="21"/>
      <c r="D66" s="22"/>
      <c r="E66" s="22"/>
    </row>
    <row r="67" spans="1:5" ht="25.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ht="25.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ht="25.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1649459.5905032251</v>
      </c>
      <c r="E90" s="18">
        <f>SUM(E91:E93)</f>
        <v>1637832.2</v>
      </c>
    </row>
    <row r="91" spans="1:5" x14ac:dyDescent="0.25">
      <c r="A91" s="23" t="s">
        <v>189</v>
      </c>
      <c r="B91" s="24" t="s">
        <v>190</v>
      </c>
      <c r="C91" s="21"/>
      <c r="D91" s="22"/>
      <c r="E91" s="22"/>
    </row>
    <row r="92" spans="1:5" x14ac:dyDescent="0.25">
      <c r="A92" s="23" t="s">
        <v>191</v>
      </c>
      <c r="B92" s="24" t="s">
        <v>192</v>
      </c>
      <c r="C92" s="21"/>
      <c r="D92" s="22">
        <v>1649459.5905032251</v>
      </c>
      <c r="E92" s="22">
        <v>1637832.2</v>
      </c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112731.82123250001</v>
      </c>
      <c r="E94" s="18">
        <f>SUM(E95:E98)</f>
        <v>92073.75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112731.82123250001</v>
      </c>
      <c r="E96" s="22">
        <v>92073.75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ht="25.5" x14ac:dyDescent="0.25">
      <c r="A99" s="15" t="s">
        <v>206</v>
      </c>
      <c r="B99" s="16" t="s">
        <v>207</v>
      </c>
      <c r="C99" s="17" t="s">
        <v>208</v>
      </c>
      <c r="D99" s="18">
        <f>SUM(D100:D105)</f>
        <v>710.88</v>
      </c>
      <c r="E99" s="18">
        <f>SUM(E100:E105)</f>
        <v>0</v>
      </c>
    </row>
    <row r="100" spans="1:5" x14ac:dyDescent="0.25">
      <c r="A100" s="23" t="s">
        <v>209</v>
      </c>
      <c r="B100" s="24" t="s">
        <v>210</v>
      </c>
      <c r="C100" s="21"/>
      <c r="D100" s="22">
        <v>710.88</v>
      </c>
      <c r="E100" s="22">
        <v>0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ht="25.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ht="25.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ht="25.5" x14ac:dyDescent="0.25">
      <c r="A110" s="23" t="s">
        <v>231</v>
      </c>
      <c r="B110" s="25" t="s">
        <v>232</v>
      </c>
      <c r="C110" s="21"/>
      <c r="D110" s="22"/>
      <c r="E110" s="22"/>
    </row>
    <row r="111" spans="1:5" ht="25.5" x14ac:dyDescent="0.25">
      <c r="A111" s="23" t="s">
        <v>233</v>
      </c>
      <c r="B111" s="25" t="s">
        <v>234</v>
      </c>
      <c r="C111" s="21"/>
      <c r="D111" s="22"/>
      <c r="E111" s="22"/>
    </row>
    <row r="112" spans="1:5" ht="38.25" x14ac:dyDescent="0.25">
      <c r="A112" s="23" t="s">
        <v>235</v>
      </c>
      <c r="B112" s="24" t="s">
        <v>236</v>
      </c>
      <c r="C112" s="21"/>
      <c r="D112" s="22"/>
      <c r="E112" s="22"/>
    </row>
    <row r="113" spans="1:5" ht="25.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ht="25.5" x14ac:dyDescent="0.25">
      <c r="A117" s="23" t="s">
        <v>246</v>
      </c>
      <c r="B117" s="25" t="s">
        <v>247</v>
      </c>
      <c r="C117" s="21"/>
      <c r="D117" s="22"/>
      <c r="E117" s="22"/>
    </row>
    <row r="118" spans="1:5" ht="25.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ht="25.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0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/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1762902.291735725</v>
      </c>
      <c r="E129" s="29">
        <f>+E127+E124+E119+E115+E109+E106+E99+E94+E90+E82+E78+E74+E71+E61+E58+E54+E51+E48+E45+E40+E37+E33+E30+E26+E22+E15+E10</f>
        <v>1729905.95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1601855.5120892592</v>
      </c>
      <c r="E133" s="18">
        <f>SUM(E134:E141)</f>
        <v>1582391.4968100002</v>
      </c>
    </row>
    <row r="134" spans="1:5" x14ac:dyDescent="0.25">
      <c r="A134" s="23" t="s">
        <v>281</v>
      </c>
      <c r="B134" s="24" t="s">
        <v>282</v>
      </c>
      <c r="C134" s="21"/>
      <c r="D134" s="22">
        <v>430966.27139000007</v>
      </c>
      <c r="E134" s="22">
        <v>330456.09999999998</v>
      </c>
    </row>
    <row r="135" spans="1:5" x14ac:dyDescent="0.25">
      <c r="A135" s="23" t="s">
        <v>283</v>
      </c>
      <c r="B135" s="24" t="s">
        <v>284</v>
      </c>
      <c r="C135" s="21"/>
      <c r="D135" s="22">
        <v>3990.2410600000003</v>
      </c>
      <c r="E135" s="22">
        <v>3512.6469999999999</v>
      </c>
    </row>
    <row r="136" spans="1:5" x14ac:dyDescent="0.25">
      <c r="A136" s="23" t="s">
        <v>285</v>
      </c>
      <c r="B136" s="24" t="s">
        <v>286</v>
      </c>
      <c r="C136" s="21"/>
      <c r="D136" s="22">
        <v>846425.56784980907</v>
      </c>
      <c r="E136" s="22">
        <v>931802.04981000011</v>
      </c>
    </row>
    <row r="137" spans="1:5" x14ac:dyDescent="0.25">
      <c r="A137" s="23" t="s">
        <v>287</v>
      </c>
      <c r="B137" s="24" t="s">
        <v>288</v>
      </c>
      <c r="C137" s="21"/>
      <c r="D137" s="22">
        <v>131888.58347472499</v>
      </c>
      <c r="E137" s="22">
        <v>134636.13</v>
      </c>
    </row>
    <row r="138" spans="1:5" ht="25.5" x14ac:dyDescent="0.25">
      <c r="A138" s="23" t="s">
        <v>289</v>
      </c>
      <c r="B138" s="24" t="s">
        <v>290</v>
      </c>
      <c r="C138" s="21"/>
      <c r="D138" s="22">
        <v>188584.84831472501</v>
      </c>
      <c r="E138" s="22">
        <v>181984.57</v>
      </c>
    </row>
    <row r="139" spans="1:5" x14ac:dyDescent="0.25">
      <c r="A139" s="23" t="s">
        <v>291</v>
      </c>
      <c r="B139" s="24" t="s">
        <v>292</v>
      </c>
      <c r="C139" s="21"/>
      <c r="D139" s="22"/>
      <c r="E139" s="22"/>
    </row>
    <row r="140" spans="1:5" x14ac:dyDescent="0.25">
      <c r="A140" s="34" t="s">
        <v>293</v>
      </c>
      <c r="B140" s="25" t="s">
        <v>294</v>
      </c>
      <c r="C140" s="21"/>
      <c r="D140" s="22"/>
      <c r="E140" s="22"/>
    </row>
    <row r="141" spans="1:5" x14ac:dyDescent="0.25">
      <c r="A141" s="23" t="s">
        <v>295</v>
      </c>
      <c r="B141" s="24" t="s">
        <v>296</v>
      </c>
      <c r="C141" s="21"/>
      <c r="D141" s="22"/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99264.619083333309</v>
      </c>
      <c r="E142" s="18">
        <f>SUM(E143:E151)</f>
        <v>83382.050029999999</v>
      </c>
    </row>
    <row r="143" spans="1:5" x14ac:dyDescent="0.25">
      <c r="A143" s="23" t="s">
        <v>300</v>
      </c>
      <c r="B143" s="24" t="s">
        <v>161</v>
      </c>
      <c r="C143" s="21"/>
      <c r="D143" s="22">
        <v>13314.306359999999</v>
      </c>
      <c r="E143" s="22">
        <v>5792.9634000000005</v>
      </c>
    </row>
    <row r="144" spans="1:5" x14ac:dyDescent="0.25">
      <c r="A144" s="23" t="s">
        <v>301</v>
      </c>
      <c r="B144" s="24" t="s">
        <v>302</v>
      </c>
      <c r="C144" s="21"/>
      <c r="D144" s="22">
        <v>34800.462489999998</v>
      </c>
      <c r="E144" s="22">
        <v>26660.397239999998</v>
      </c>
    </row>
    <row r="145" spans="1:5" x14ac:dyDescent="0.25">
      <c r="A145" s="23" t="s">
        <v>303</v>
      </c>
      <c r="B145" s="24" t="s">
        <v>304</v>
      </c>
      <c r="C145" s="21"/>
      <c r="D145" s="22">
        <v>5046.4561899999999</v>
      </c>
      <c r="E145" s="22">
        <v>4579.2794400000002</v>
      </c>
    </row>
    <row r="146" spans="1:5" x14ac:dyDescent="0.25">
      <c r="A146" s="23" t="s">
        <v>305</v>
      </c>
      <c r="B146" s="24" t="s">
        <v>306</v>
      </c>
      <c r="C146" s="21"/>
      <c r="D146" s="22">
        <v>29303.117709999999</v>
      </c>
      <c r="E146" s="22">
        <v>17647.087510000001</v>
      </c>
    </row>
    <row r="147" spans="1:5" x14ac:dyDescent="0.25">
      <c r="A147" s="23" t="s">
        <v>307</v>
      </c>
      <c r="B147" s="24" t="s">
        <v>308</v>
      </c>
      <c r="C147" s="21"/>
      <c r="D147" s="22">
        <v>3705.2569900000003</v>
      </c>
      <c r="E147" s="22">
        <v>3658.87</v>
      </c>
    </row>
    <row r="148" spans="1:5" x14ac:dyDescent="0.25">
      <c r="A148" s="23" t="s">
        <v>309</v>
      </c>
      <c r="B148" s="24" t="s">
        <v>310</v>
      </c>
      <c r="C148" s="21"/>
      <c r="D148" s="22">
        <v>11167.396833333334</v>
      </c>
      <c r="E148" s="22">
        <v>8194.26</v>
      </c>
    </row>
    <row r="149" spans="1:5" x14ac:dyDescent="0.25">
      <c r="A149" s="23" t="s">
        <v>311</v>
      </c>
      <c r="B149" s="24" t="s">
        <v>312</v>
      </c>
      <c r="C149" s="21"/>
      <c r="D149" s="22">
        <v>353.90476000000001</v>
      </c>
      <c r="E149" s="22">
        <v>377.8</v>
      </c>
    </row>
    <row r="150" spans="1:5" x14ac:dyDescent="0.25">
      <c r="A150" s="23" t="s">
        <v>313</v>
      </c>
      <c r="B150" s="24" t="s">
        <v>314</v>
      </c>
      <c r="C150" s="21"/>
      <c r="D150" s="22">
        <v>1573.71775</v>
      </c>
      <c r="E150" s="22">
        <v>1143.99244</v>
      </c>
    </row>
    <row r="151" spans="1:5" x14ac:dyDescent="0.25">
      <c r="A151" s="23" t="s">
        <v>315</v>
      </c>
      <c r="B151" s="24" t="s">
        <v>316</v>
      </c>
      <c r="C151" s="21"/>
      <c r="D151" s="22">
        <v>0</v>
      </c>
      <c r="E151" s="22">
        <v>15327.4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8306.7900000000009</v>
      </c>
      <c r="E152" s="18">
        <f>SUM(E153:E157)</f>
        <v>2272.88</v>
      </c>
    </row>
    <row r="153" spans="1:5" x14ac:dyDescent="0.25">
      <c r="A153" s="23" t="s">
        <v>320</v>
      </c>
      <c r="B153" s="24" t="s">
        <v>321</v>
      </c>
      <c r="C153" s="21"/>
      <c r="D153" s="22">
        <v>4369.3500000000004</v>
      </c>
      <c r="E153" s="22">
        <v>2272.88</v>
      </c>
    </row>
    <row r="154" spans="1:5" x14ac:dyDescent="0.25">
      <c r="A154" s="23" t="s">
        <v>322</v>
      </c>
      <c r="B154" s="24" t="s">
        <v>323</v>
      </c>
      <c r="C154" s="21"/>
      <c r="D154" s="22">
        <v>167.87</v>
      </c>
      <c r="E154" s="22">
        <v>0</v>
      </c>
    </row>
    <row r="155" spans="1:5" ht="25.5" x14ac:dyDescent="0.25">
      <c r="A155" s="23" t="s">
        <v>324</v>
      </c>
      <c r="B155" s="24" t="s">
        <v>325</v>
      </c>
      <c r="C155" s="21"/>
      <c r="D155" s="22">
        <v>276.58999999999997</v>
      </c>
      <c r="E155" s="22">
        <v>0</v>
      </c>
    </row>
    <row r="156" spans="1:5" x14ac:dyDescent="0.25">
      <c r="A156" s="23" t="s">
        <v>326</v>
      </c>
      <c r="B156" s="24" t="s">
        <v>327</v>
      </c>
      <c r="C156" s="21"/>
      <c r="D156" s="22">
        <v>1460.25</v>
      </c>
      <c r="E156" s="22">
        <v>0</v>
      </c>
    </row>
    <row r="157" spans="1:5" x14ac:dyDescent="0.25">
      <c r="A157" s="23" t="s">
        <v>328</v>
      </c>
      <c r="B157" s="24" t="s">
        <v>329</v>
      </c>
      <c r="C157" s="21"/>
      <c r="D157" s="22">
        <v>2032.73</v>
      </c>
      <c r="E157" s="22">
        <v>0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53080.03</v>
      </c>
      <c r="E158" s="18">
        <f>SUM(E159:E160)</f>
        <v>36185.230000000003</v>
      </c>
    </row>
    <row r="159" spans="1:5" x14ac:dyDescent="0.25">
      <c r="A159" s="23" t="s">
        <v>333</v>
      </c>
      <c r="B159" s="25" t="s">
        <v>334</v>
      </c>
      <c r="C159" s="21"/>
      <c r="D159" s="22">
        <v>53080.03</v>
      </c>
      <c r="E159" s="22">
        <v>36185.230000000003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x14ac:dyDescent="0.25">
      <c r="A162" s="23" t="s">
        <v>340</v>
      </c>
      <c r="B162" s="25" t="s">
        <v>341</v>
      </c>
      <c r="C162" s="21"/>
      <c r="D162" s="22"/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ht="25.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ht="25.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ht="25.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ht="25.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ht="25.5" x14ac:dyDescent="0.25">
      <c r="A200" s="23" t="s">
        <v>424</v>
      </c>
      <c r="B200" s="24" t="s">
        <v>425</v>
      </c>
      <c r="C200" s="21"/>
      <c r="D200" s="22"/>
      <c r="E200" s="22"/>
    </row>
    <row r="201" spans="1:5" ht="25.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32359.481596465997</v>
      </c>
      <c r="E204" s="18">
        <f>SUM(E205:E207)</f>
        <v>31916.65</v>
      </c>
    </row>
    <row r="205" spans="1:5" x14ac:dyDescent="0.25">
      <c r="A205" s="23" t="s">
        <v>433</v>
      </c>
      <c r="B205" s="25" t="s">
        <v>434</v>
      </c>
      <c r="C205" s="21"/>
      <c r="D205" s="22"/>
      <c r="E205" s="22"/>
    </row>
    <row r="206" spans="1:5" x14ac:dyDescent="0.25">
      <c r="A206" s="23" t="s">
        <v>435</v>
      </c>
      <c r="B206" s="24" t="s">
        <v>436</v>
      </c>
      <c r="C206" s="21"/>
      <c r="D206" s="22">
        <v>32359.481596465997</v>
      </c>
      <c r="E206" s="22">
        <v>28966.66</v>
      </c>
    </row>
    <row r="207" spans="1:5" x14ac:dyDescent="0.25">
      <c r="A207" s="23" t="s">
        <v>437</v>
      </c>
      <c r="B207" s="24" t="s">
        <v>438</v>
      </c>
      <c r="C207" s="21"/>
      <c r="D207" s="22">
        <v>0</v>
      </c>
      <c r="E207" s="22">
        <v>2949.99</v>
      </c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f>SUM(E209:E212)</f>
        <v>0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0</v>
      </c>
      <c r="E210" s="22">
        <v>0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ht="25.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1006.60925</v>
      </c>
      <c r="E213" s="18">
        <f>SUM(E214:E219)</f>
        <v>106.57</v>
      </c>
    </row>
    <row r="214" spans="1:5" x14ac:dyDescent="0.25">
      <c r="A214" s="23" t="s">
        <v>452</v>
      </c>
      <c r="B214" s="24" t="s">
        <v>453</v>
      </c>
      <c r="C214" s="21"/>
      <c r="D214" s="22">
        <v>1006.60925</v>
      </c>
      <c r="E214" s="22">
        <v>106.57</v>
      </c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ht="25.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ht="25.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1795873.0420190585</v>
      </c>
      <c r="E227" s="29">
        <f>+E223+E220+E213+E208+E204+E195+E192+E189+E182+E177+E171+E168+E164+E161+E158+E152+E142+E133</f>
        <v>1736254.87684</v>
      </c>
    </row>
    <row r="228" spans="1:5" x14ac:dyDescent="0.25">
      <c r="A228" s="35"/>
      <c r="B228" s="36" t="s">
        <v>481</v>
      </c>
      <c r="C228" s="37"/>
      <c r="D228" s="38">
        <f>+D129-D227</f>
        <v>-32970.750283333473</v>
      </c>
      <c r="E228" s="38">
        <f>+E129-E227</f>
        <v>-6348.9268400000874</v>
      </c>
    </row>
    <row r="229" spans="1:5" x14ac:dyDescent="0.25">
      <c r="A229" s="1"/>
      <c r="B229" s="1"/>
      <c r="C229" s="32"/>
      <c r="D229" s="33" t="s">
        <v>487</v>
      </c>
      <c r="E229" s="33" t="s">
        <v>487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2020-05-12T18:28:08Z</dcterms:created>
  <dcterms:modified xsi:type="dcterms:W3CDTF">2020-05-15T19:01:14Z</dcterms:modified>
</cp:coreProperties>
</file>