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D62" i="1"/>
  <c r="E54" i="1"/>
  <c r="D54" i="1"/>
  <c r="E48" i="1"/>
  <c r="D48" i="1"/>
  <c r="E41" i="1"/>
  <c r="E45" i="1" s="1"/>
  <c r="D41" i="1"/>
  <c r="E35" i="1"/>
  <c r="D35" i="1"/>
  <c r="E19" i="1"/>
  <c r="D19" i="1"/>
  <c r="E13" i="1"/>
  <c r="D13" i="1"/>
  <c r="E10" i="1"/>
  <c r="D10" i="1"/>
  <c r="D178" i="1" l="1"/>
  <c r="D122" i="1"/>
  <c r="D148" i="1" s="1"/>
  <c r="D88" i="1"/>
  <c r="D45" i="1"/>
  <c r="E89" i="1"/>
  <c r="E148" i="1"/>
  <c r="E179" i="1"/>
  <c r="E180" i="1" s="1"/>
  <c r="D89" i="1" l="1"/>
  <c r="D179" i="1"/>
  <c r="D180" i="1" l="1"/>
</calcChain>
</file>

<file path=xl/sharedStrings.xml><?xml version="1.0" encoding="utf-8"?>
<sst xmlns="http://schemas.openxmlformats.org/spreadsheetml/2006/main" count="368" uniqueCount="364">
  <si>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</si>
  <si>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</si>
  <si>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</si>
  <si>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</si>
  <si>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</si>
  <si>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</si>
  <si>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</si>
  <si>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</si>
  <si>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</si>
  <si>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</si>
  <si>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</si>
  <si>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</si>
  <si>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</si>
  <si>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</si>
  <si>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</si>
  <si>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</si>
  <si>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</si>
  <si>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</si>
  <si>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</si>
  <si>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</si>
  <si>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</si>
  <si>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</si>
  <si>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</si>
  <si>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</si>
  <si>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</si>
  <si>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</si>
  <si>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</si>
  <si>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</si>
  <si>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</si>
  <si>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</si>
  <si>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</si>
  <si>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</si>
  <si>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</si>
  <si>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</si>
  <si>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</si>
  <si>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</si>
  <si>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</si>
  <si>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</si>
  <si>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</si>
  <si>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</si>
  <si>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</si>
  <si>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</si>
  <si>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</si>
  <si>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</si>
  <si>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</si>
  <si>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</si>
  <si>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</si>
  <si>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</si>
  <si>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</si>
  <si>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</si>
  <si>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</si>
  <si>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</si>
  <si>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</si>
  <si>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</si>
  <si>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</si>
  <si>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</si>
  <si>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</si>
  <si>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</si>
  <si>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</si>
  <si>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</si>
  <si>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</si>
  <si>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</si>
  <si>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</si>
  <si>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</si>
  <si>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</si>
  <si>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</si>
  <si>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</si>
  <si>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</si>
  <si>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</si>
  <si>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</si>
  <si>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</si>
  <si>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</si>
  <si>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</si>
  <si>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</si>
  <si>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</si>
  <si>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</si>
  <si>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</si>
  <si>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</si>
  <si>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</si>
  <si>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</si>
  <si>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</si>
  <si>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</si>
  <si>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</si>
  <si>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</si>
  <si>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</si>
  <si>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</si>
  <si>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</si>
  <si>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</si>
  <si>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</si>
  <si>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</si>
  <si>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</si>
  <si>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</si>
  <si>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</si>
  <si>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</si>
  <si>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</si>
  <si>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</si>
  <si>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</si>
  <si>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</si>
  <si>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</si>
  <si>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</si>
  <si>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</si>
  <si>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</si>
  <si>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</si>
  <si>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</si>
  <si>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</si>
  <si>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</si>
  <si>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</si>
  <si>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</si>
  <si>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</si>
  <si>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</si>
  <si>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</si>
  <si>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</si>
  <si>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</si>
  <si>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</si>
  <si>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</si>
  <si>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</si>
  <si>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</si>
  <si>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</si>
  <si>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</si>
  <si>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</si>
  <si>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</si>
  <si>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</si>
  <si>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</si>
  <si>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</si>
  <si>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</si>
  <si>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</si>
  <si>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</si>
  <si>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</si>
  <si>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</si>
  <si>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</si>
  <si>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</si>
  <si>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</si>
  <si>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</si>
  <si>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</si>
  <si>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</si>
  <si>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</si>
  <si>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</si>
  <si>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</si>
  <si>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</si>
  <si>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</si>
  <si>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</si>
  <si>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</si>
  <si>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</si>
  <si>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</si>
  <si>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</si>
  <si>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</si>
  <si>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</si>
  <si>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</si>
  <si>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</si>
  <si>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</si>
  <si>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</si>
  <si>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</si>
  <si>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</si>
  <si>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</si>
  <si>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</si>
  <si>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</si>
  <si>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</si>
  <si>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</si>
  <si>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</si>
  <si>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</si>
  <si>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</si>
  <si>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</si>
  <si>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</si>
  <si>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</si>
  <si>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</si>
  <si>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</si>
  <si>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</si>
  <si>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</si>
  <si>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</si>
  <si>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</si>
  <si>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</si>
  <si>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</si>
  <si>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</si>
  <si>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</si>
  <si>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</si>
  <si>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</si>
  <si>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</si>
  <si>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</si>
  <si>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</si>
  <si>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</si>
  <si>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</si>
  <si>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</si>
  <si>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</si>
  <si>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</si>
  <si>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</si>
  <si>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</si>
  <si>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</si>
  <si>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</si>
  <si>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</si>
  <si>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</si>
  <si>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</si>
  <si>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</si>
  <si>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</si>
  <si>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</si>
  <si>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</si>
  <si>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</si>
  <si>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</si>
  <si>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</si>
  <si>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</si>
  <si>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</si>
  <si>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</si>
  <si>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</si>
  <si>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</si>
  <si>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</si>
  <si>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</si>
  <si>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</si>
  <si>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</si>
  <si>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</si>
  <si>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</si>
  <si>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</si>
  <si>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</si>
  <si>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</si>
  <si>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</si>
  <si>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</si>
  <si>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</si>
  <si>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</si>
  <si>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</si>
  <si>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</si>
  <si>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</si>
  <si>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</si>
  <si>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</si>
  <si>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</si>
  <si>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</si>
  <si>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</si>
  <si>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</si>
  <si>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</si>
  <si>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</si>
  <si>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</si>
  <si>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</si>
  <si>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</si>
  <si>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</si>
  <si>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</si>
  <si>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</si>
  <si>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</si>
  <si>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</si>
  <si>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</si>
  <si>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</si>
  <si>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</si>
  <si>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</si>
  <si>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</si>
  <si>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</si>
  <si>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</si>
  <si>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</si>
  <si>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</si>
  <si>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</si>
  <si>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</si>
  <si>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</si>
  <si>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</si>
  <si>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</si>
  <si>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</si>
  <si>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</si>
  <si>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</si>
  <si>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</si>
  <si>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</si>
  <si>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</si>
  <si>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</si>
  <si>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</si>
  <si>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</si>
  <si>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</si>
  <si>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</si>
  <si>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</si>
  <si>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</si>
  <si>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</si>
  <si>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</si>
  <si>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</si>
  <si>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</si>
  <si>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</si>
  <si>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</si>
  <si>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</si>
  <si>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</si>
  <si>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</si>
  <si>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</si>
  <si>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</si>
  <si>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</si>
  <si>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</si>
  <si>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</si>
  <si>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</si>
  <si>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</si>
  <si>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</si>
  <si>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</si>
  <si>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</si>
  <si>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</si>
  <si>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</si>
  <si>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</si>
  <si>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</si>
  <si>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</si>
  <si>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</si>
  <si>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</si>
  <si>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</si>
  <si>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</si>
  <si>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</si>
  <si>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</si>
  <si>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</si>
  <si>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</si>
  <si>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</si>
  <si>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</si>
  <si>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</si>
  <si>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</si>
  <si>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</si>
  <si>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</si>
  <si>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</si>
  <si>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</si>
  <si>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</si>
  <si>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</si>
  <si>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</si>
  <si>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</si>
  <si>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</si>
  <si>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</si>
  <si>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</si>
  <si>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</si>
  <si>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</si>
  <si>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</si>
  <si>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</si>
  <si>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</si>
  <si>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</si>
  <si>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</si>
  <si>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</si>
  <si>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</si>
  <si>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</si>
  <si>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</si>
  <si>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</si>
  <si>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</si>
  <si>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</si>
  <si>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</si>
  <si>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</si>
  <si>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</si>
  <si>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</si>
  <si>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</si>
  <si>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</si>
  <si>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</si>
  <si>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</si>
  <si>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</si>
  <si>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</si>
  <si>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</si>
  <si>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</si>
  <si>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</si>
  <si>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</si>
  <si>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</si>
  <si>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</si>
  <si>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</si>
  <si>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</si>
  <si>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</si>
  <si>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</si>
  <si>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</si>
  <si>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</si>
  <si>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</si>
  <si>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</si>
  <si>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</si>
  <si>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</si>
  <si>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</si>
  <si>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</si>
  <si>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</si>
  <si>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</si>
  <si>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</si>
  <si>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</si>
  <si>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</si>
  <si>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</si>
  <si>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</si>
  <si>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</si>
  <si>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</si>
  <si>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</si>
  <si>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</si>
  <si>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LOS HABITANTES DE LA REPUBLICA</t>
  </si>
  <si>
    <t>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</si>
</sst>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topLeftCell="A85" workbookViewId="0">
      <selection activeCell="I177" sqref="I177"/>
    </sheetView>
  </sheetViews>
  <sheetFormatPr baseColWidth="10" defaultRowHeight="15" x14ac:dyDescent="0.25"/>
  <cols>
    <col min="2" max="2" width="44.28515625" customWidth="1"/>
    <col min="3" max="3" width="14" customWidth="1"/>
    <col min="4" max="4" width="13" customWidth="1"/>
    <col min="5" max="5" width="13.57031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71396.009999999995</v>
      </c>
      <c r="E10" s="22">
        <f>SUM(E11:E12)</f>
        <v>70308.37</v>
      </c>
    </row>
    <row r="11" spans="1:5" x14ac:dyDescent="0.25">
      <c r="A11" s="23" t="s">
        <v>12</v>
      </c>
      <c r="B11" s="24" t="s">
        <v>13</v>
      </c>
      <c r="C11" s="25"/>
      <c r="D11" s="26">
        <v>24177.09</v>
      </c>
      <c r="E11" s="26">
        <v>24422.19</v>
      </c>
    </row>
    <row r="12" spans="1:5" x14ac:dyDescent="0.25">
      <c r="A12" s="23" t="s">
        <v>14</v>
      </c>
      <c r="B12" s="24" t="s">
        <v>15</v>
      </c>
      <c r="C12" s="25"/>
      <c r="D12" s="26">
        <v>47218.92</v>
      </c>
      <c r="E12" s="26">
        <v>45886.18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ht="25.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374264.58</v>
      </c>
      <c r="E19" s="22">
        <f>SUM(E20:E34)</f>
        <v>312416.34999999998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374264.58</v>
      </c>
      <c r="E25" s="26">
        <v>312416.34999999998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ht="25.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47211.1</v>
      </c>
      <c r="E35" s="22">
        <f>SUM(E36:E40)</f>
        <v>32143.27</v>
      </c>
    </row>
    <row r="36" spans="1:5" ht="25.5" x14ac:dyDescent="0.25">
      <c r="A36" s="27" t="s">
        <v>65</v>
      </c>
      <c r="B36" s="24" t="s">
        <v>66</v>
      </c>
      <c r="C36" s="25"/>
      <c r="D36" s="26">
        <v>47211.1</v>
      </c>
      <c r="E36" s="26">
        <v>32143.27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23509.39</v>
      </c>
      <c r="E41" s="22">
        <f>SUM(E42:E44)</f>
        <v>22054.07</v>
      </c>
    </row>
    <row r="42" spans="1:5" x14ac:dyDescent="0.25">
      <c r="A42" s="27" t="s">
        <v>78</v>
      </c>
      <c r="B42" s="24" t="s">
        <v>79</v>
      </c>
      <c r="C42" s="25"/>
      <c r="D42" s="26">
        <v>23509.39</v>
      </c>
      <c r="E42" s="26">
        <v>22054.07</v>
      </c>
    </row>
    <row r="43" spans="1:5" x14ac:dyDescent="0.25">
      <c r="A43" s="27" t="s">
        <v>80</v>
      </c>
      <c r="B43" s="24" t="s">
        <v>81</v>
      </c>
      <c r="C43" s="25"/>
      <c r="D43" s="26"/>
      <c r="E43" s="26"/>
    </row>
    <row r="44" spans="1:5" x14ac:dyDescent="0.25">
      <c r="A44" s="27" t="s">
        <v>82</v>
      </c>
      <c r="B44" s="24" t="s">
        <v>83</v>
      </c>
      <c r="C44" s="25"/>
      <c r="D44" s="26"/>
      <c r="E44" s="26"/>
    </row>
    <row r="45" spans="1:5" x14ac:dyDescent="0.25">
      <c r="A45" s="30"/>
      <c r="B45" s="16" t="s">
        <v>84</v>
      </c>
      <c r="C45" s="17"/>
      <c r="D45" s="31">
        <f>+D41++D35+D19+D13+D10</f>
        <v>516381.08</v>
      </c>
      <c r="E45" s="31">
        <f>+E41++E35+E19+E13+E10</f>
        <v>436922.05999999994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85</v>
      </c>
      <c r="B47" s="16" t="s">
        <v>86</v>
      </c>
      <c r="C47" s="17"/>
      <c r="D47" s="18"/>
      <c r="E47" s="18"/>
    </row>
    <row r="48" spans="1:5" x14ac:dyDescent="0.25">
      <c r="A48" s="19" t="s">
        <v>87</v>
      </c>
      <c r="B48" s="20" t="s">
        <v>88</v>
      </c>
      <c r="C48" s="21" t="s">
        <v>89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90</v>
      </c>
      <c r="B49" s="24" t="s">
        <v>91</v>
      </c>
      <c r="C49" s="25"/>
      <c r="D49" s="26"/>
      <c r="E49" s="26"/>
    </row>
    <row r="50" spans="1:5" x14ac:dyDescent="0.25">
      <c r="A50" s="27" t="s">
        <v>92</v>
      </c>
      <c r="B50" s="24" t="s">
        <v>93</v>
      </c>
      <c r="C50" s="25"/>
      <c r="D50" s="26"/>
      <c r="E50" s="26"/>
    </row>
    <row r="51" spans="1:5" x14ac:dyDescent="0.25">
      <c r="A51" s="28" t="s">
        <v>94</v>
      </c>
      <c r="B51" s="24" t="s">
        <v>95</v>
      </c>
      <c r="C51" s="25"/>
      <c r="D51" s="26"/>
      <c r="E51" s="26"/>
    </row>
    <row r="52" spans="1:5" x14ac:dyDescent="0.25">
      <c r="A52" s="27" t="s">
        <v>96</v>
      </c>
      <c r="B52" s="24" t="s">
        <v>97</v>
      </c>
      <c r="C52" s="25"/>
      <c r="D52" s="26"/>
      <c r="E52" s="26"/>
    </row>
    <row r="53" spans="1:5" x14ac:dyDescent="0.25">
      <c r="A53" s="27" t="s">
        <v>98</v>
      </c>
      <c r="B53" s="24" t="s">
        <v>99</v>
      </c>
      <c r="C53" s="25"/>
      <c r="D53" s="26"/>
      <c r="E53" s="26"/>
    </row>
    <row r="54" spans="1:5" x14ac:dyDescent="0.25">
      <c r="A54" s="19" t="s">
        <v>100</v>
      </c>
      <c r="B54" s="20" t="s">
        <v>101</v>
      </c>
      <c r="C54" s="21" t="s">
        <v>102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103</v>
      </c>
      <c r="B55" s="24" t="s">
        <v>104</v>
      </c>
      <c r="C55" s="25"/>
      <c r="D55" s="26"/>
      <c r="E55" s="26"/>
    </row>
    <row r="56" spans="1:5" x14ac:dyDescent="0.25">
      <c r="A56" s="28" t="s">
        <v>105</v>
      </c>
      <c r="B56" s="24" t="s">
        <v>106</v>
      </c>
      <c r="C56" s="25"/>
      <c r="D56" s="26"/>
      <c r="E56" s="26"/>
    </row>
    <row r="57" spans="1:5" x14ac:dyDescent="0.25">
      <c r="A57" s="29" t="s">
        <v>107</v>
      </c>
      <c r="B57" s="24" t="s">
        <v>108</v>
      </c>
      <c r="C57" s="25"/>
      <c r="D57" s="26"/>
      <c r="E57" s="26"/>
    </row>
    <row r="58" spans="1:5" x14ac:dyDescent="0.25">
      <c r="A58" s="27" t="s">
        <v>109</v>
      </c>
      <c r="B58" s="24" t="s">
        <v>110</v>
      </c>
      <c r="C58" s="25"/>
      <c r="D58" s="26"/>
      <c r="E58" s="26"/>
    </row>
    <row r="59" spans="1:5" x14ac:dyDescent="0.25">
      <c r="A59" s="27" t="s">
        <v>111</v>
      </c>
      <c r="B59" s="24" t="s">
        <v>112</v>
      </c>
      <c r="C59" s="25"/>
      <c r="D59" s="26"/>
      <c r="E59" s="26"/>
    </row>
    <row r="60" spans="1:5" x14ac:dyDescent="0.25">
      <c r="A60" s="27" t="s">
        <v>113</v>
      </c>
      <c r="B60" s="24" t="s">
        <v>114</v>
      </c>
      <c r="C60" s="25"/>
      <c r="D60" s="26"/>
      <c r="E60" s="26"/>
    </row>
    <row r="61" spans="1:5" x14ac:dyDescent="0.25">
      <c r="A61" s="27" t="s">
        <v>115</v>
      </c>
      <c r="B61" s="24" t="s">
        <v>116</v>
      </c>
      <c r="C61" s="25"/>
      <c r="D61" s="26"/>
      <c r="E61" s="26"/>
    </row>
    <row r="62" spans="1:5" x14ac:dyDescent="0.25">
      <c r="A62" s="19" t="s">
        <v>117</v>
      </c>
      <c r="B62" s="20" t="s">
        <v>118</v>
      </c>
      <c r="C62" s="21" t="s">
        <v>119</v>
      </c>
      <c r="D62" s="22">
        <f>SUM(D63:D71)</f>
        <v>2183023.58</v>
      </c>
      <c r="E62" s="22">
        <f>SUM(E63:E71)</f>
        <v>1850979.8599999999</v>
      </c>
    </row>
    <row r="63" spans="1:5" x14ac:dyDescent="0.25">
      <c r="A63" s="23" t="s">
        <v>120</v>
      </c>
      <c r="B63" s="24" t="s">
        <v>121</v>
      </c>
      <c r="C63" s="25"/>
      <c r="D63" s="26">
        <v>2145435.63</v>
      </c>
      <c r="E63" s="26">
        <v>1811797.91</v>
      </c>
    </row>
    <row r="64" spans="1:5" x14ac:dyDescent="0.25">
      <c r="A64" s="23" t="s">
        <v>122</v>
      </c>
      <c r="B64" s="24" t="s">
        <v>123</v>
      </c>
      <c r="C64" s="25"/>
      <c r="D64" s="26"/>
      <c r="E64" s="26"/>
    </row>
    <row r="65" spans="1:5" x14ac:dyDescent="0.25">
      <c r="A65" s="23" t="s">
        <v>124</v>
      </c>
      <c r="B65" s="24" t="s">
        <v>125</v>
      </c>
      <c r="C65" s="25"/>
      <c r="D65" s="26"/>
      <c r="E65" s="26"/>
    </row>
    <row r="66" spans="1:5" ht="25.5" x14ac:dyDescent="0.25">
      <c r="A66" s="23" t="s">
        <v>126</v>
      </c>
      <c r="B66" s="24" t="s">
        <v>127</v>
      </c>
      <c r="C66" s="25"/>
      <c r="D66" s="26"/>
      <c r="E66" s="26"/>
    </row>
    <row r="67" spans="1:5" x14ac:dyDescent="0.25">
      <c r="A67" s="23" t="s">
        <v>128</v>
      </c>
      <c r="B67" s="24" t="s">
        <v>129</v>
      </c>
      <c r="C67" s="25"/>
      <c r="D67" s="26"/>
      <c r="E67" s="26"/>
    </row>
    <row r="68" spans="1:5" x14ac:dyDescent="0.25">
      <c r="A68" s="23" t="s">
        <v>130</v>
      </c>
      <c r="B68" s="24" t="s">
        <v>131</v>
      </c>
      <c r="C68" s="25"/>
      <c r="D68" s="26"/>
      <c r="E68" s="26"/>
    </row>
    <row r="69" spans="1:5" x14ac:dyDescent="0.25">
      <c r="A69" s="23" t="s">
        <v>132</v>
      </c>
      <c r="B69" s="24" t="s">
        <v>133</v>
      </c>
      <c r="C69" s="25"/>
      <c r="D69" s="26"/>
      <c r="E69" s="26"/>
    </row>
    <row r="70" spans="1:5" x14ac:dyDescent="0.25">
      <c r="A70" s="27" t="s">
        <v>134</v>
      </c>
      <c r="B70" s="24" t="s">
        <v>135</v>
      </c>
      <c r="C70" s="25"/>
      <c r="D70" s="26">
        <v>37587.949999999997</v>
      </c>
      <c r="E70" s="26">
        <v>39181.949999999997</v>
      </c>
    </row>
    <row r="71" spans="1:5" x14ac:dyDescent="0.25">
      <c r="A71" s="23" t="s">
        <v>136</v>
      </c>
      <c r="B71" s="24" t="s">
        <v>137</v>
      </c>
      <c r="C71" s="25"/>
      <c r="D71" s="26"/>
      <c r="E71" s="26"/>
    </row>
    <row r="72" spans="1:5" x14ac:dyDescent="0.25">
      <c r="A72" s="19" t="s">
        <v>138</v>
      </c>
      <c r="B72" s="20" t="s">
        <v>139</v>
      </c>
      <c r="C72" s="21" t="s">
        <v>140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141</v>
      </c>
      <c r="B73" s="24" t="s">
        <v>142</v>
      </c>
      <c r="C73" s="25"/>
      <c r="D73" s="26"/>
      <c r="E73" s="26"/>
    </row>
    <row r="74" spans="1:5" x14ac:dyDescent="0.25">
      <c r="A74" s="23" t="s">
        <v>143</v>
      </c>
      <c r="B74" s="24" t="s">
        <v>144</v>
      </c>
      <c r="C74" s="25"/>
      <c r="D74" s="26"/>
      <c r="E74" s="26"/>
    </row>
    <row r="75" spans="1:5" ht="25.5" x14ac:dyDescent="0.25">
      <c r="A75" s="23" t="s">
        <v>145</v>
      </c>
      <c r="B75" s="24" t="s">
        <v>146</v>
      </c>
      <c r="C75" s="25"/>
      <c r="D75" s="26"/>
      <c r="E75" s="26"/>
    </row>
    <row r="76" spans="1:5" x14ac:dyDescent="0.25">
      <c r="A76" s="23" t="s">
        <v>147</v>
      </c>
      <c r="B76" s="24" t="s">
        <v>148</v>
      </c>
      <c r="C76" s="25"/>
      <c r="D76" s="26"/>
      <c r="E76" s="26"/>
    </row>
    <row r="77" spans="1:5" x14ac:dyDescent="0.25">
      <c r="A77" s="27" t="s">
        <v>149</v>
      </c>
      <c r="B77" s="24" t="s">
        <v>150</v>
      </c>
      <c r="C77" s="25"/>
      <c r="D77" s="26"/>
      <c r="E77" s="26"/>
    </row>
    <row r="78" spans="1:5" x14ac:dyDescent="0.25">
      <c r="A78" s="23" t="s">
        <v>151</v>
      </c>
      <c r="B78" s="24" t="s">
        <v>152</v>
      </c>
      <c r="C78" s="25"/>
      <c r="D78" s="26"/>
      <c r="E78" s="26"/>
    </row>
    <row r="79" spans="1:5" x14ac:dyDescent="0.25">
      <c r="A79" s="19" t="s">
        <v>153</v>
      </c>
      <c r="B79" s="20" t="s">
        <v>154</v>
      </c>
      <c r="C79" s="21" t="s">
        <v>155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156</v>
      </c>
      <c r="B80" s="24" t="s">
        <v>157</v>
      </c>
      <c r="C80" s="25"/>
      <c r="D80" s="26"/>
      <c r="E80" s="26"/>
    </row>
    <row r="81" spans="1:5" x14ac:dyDescent="0.25">
      <c r="A81" s="27" t="s">
        <v>158</v>
      </c>
      <c r="B81" s="24" t="s">
        <v>159</v>
      </c>
      <c r="C81" s="25"/>
      <c r="D81" s="26"/>
      <c r="E81" s="26"/>
    </row>
    <row r="82" spans="1:5" x14ac:dyDescent="0.25">
      <c r="A82" s="27" t="s">
        <v>160</v>
      </c>
      <c r="B82" s="24" t="s">
        <v>161</v>
      </c>
      <c r="C82" s="25"/>
      <c r="D82" s="26"/>
      <c r="E82" s="26"/>
    </row>
    <row r="83" spans="1:5" x14ac:dyDescent="0.25">
      <c r="A83" s="27" t="s">
        <v>162</v>
      </c>
      <c r="B83" s="24" t="s">
        <v>163</v>
      </c>
      <c r="C83" s="25"/>
      <c r="D83" s="26"/>
      <c r="E83" s="26"/>
    </row>
    <row r="84" spans="1:5" x14ac:dyDescent="0.25">
      <c r="A84" s="19" t="s">
        <v>164</v>
      </c>
      <c r="B84" s="20" t="s">
        <v>165</v>
      </c>
      <c r="C84" s="21" t="s">
        <v>166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167</v>
      </c>
      <c r="B85" s="24" t="s">
        <v>168</v>
      </c>
      <c r="C85" s="25"/>
      <c r="D85" s="26"/>
      <c r="E85" s="26"/>
    </row>
    <row r="86" spans="1:5" x14ac:dyDescent="0.25">
      <c r="A86" s="27" t="s">
        <v>169</v>
      </c>
      <c r="B86" s="24" t="s">
        <v>170</v>
      </c>
      <c r="C86" s="25"/>
      <c r="D86" s="26"/>
      <c r="E86" s="26"/>
    </row>
    <row r="87" spans="1:5" x14ac:dyDescent="0.25">
      <c r="A87" s="27" t="s">
        <v>171</v>
      </c>
      <c r="B87" s="24" t="s">
        <v>172</v>
      </c>
      <c r="C87" s="25"/>
      <c r="D87" s="26"/>
      <c r="E87" s="26"/>
    </row>
    <row r="88" spans="1:5" x14ac:dyDescent="0.25">
      <c r="A88" s="30"/>
      <c r="B88" s="36" t="s">
        <v>173</v>
      </c>
      <c r="C88" s="17"/>
      <c r="D88" s="31">
        <f>+D84+D79+D72+D62+D54+D48</f>
        <v>2183023.58</v>
      </c>
      <c r="E88" s="31">
        <f>+E84+E79+E72+E62+E54+E48</f>
        <v>1850979.8599999999</v>
      </c>
    </row>
    <row r="89" spans="1:5" x14ac:dyDescent="0.25">
      <c r="A89" s="37"/>
      <c r="B89" s="12" t="s">
        <v>174</v>
      </c>
      <c r="C89" s="13"/>
      <c r="D89" s="38">
        <f>+D88+D45</f>
        <v>2699404.66</v>
      </c>
      <c r="E89" s="38">
        <f>+E88+E45</f>
        <v>2287901.92</v>
      </c>
    </row>
    <row r="90" spans="1:5" x14ac:dyDescent="0.25">
      <c r="A90" s="32"/>
      <c r="B90" s="33"/>
      <c r="C90" s="34"/>
      <c r="D90" s="35" t="s">
        <v>175</v>
      </c>
      <c r="E90" s="35" t="s">
        <v>175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121955.38</v>
      </c>
      <c r="E93" s="22">
        <f>SUM(E94:E103)</f>
        <v>105096.98000000001</v>
      </c>
    </row>
    <row r="94" spans="1:5" x14ac:dyDescent="0.25">
      <c r="A94" s="27" t="s">
        <v>183</v>
      </c>
      <c r="B94" s="24" t="s">
        <v>184</v>
      </c>
      <c r="C94" s="25"/>
      <c r="D94" s="26">
        <v>53535.25</v>
      </c>
      <c r="E94" s="26">
        <v>35040.629999999997</v>
      </c>
    </row>
    <row r="95" spans="1:5" x14ac:dyDescent="0.25">
      <c r="A95" s="27" t="s">
        <v>185</v>
      </c>
      <c r="B95" s="24" t="s">
        <v>186</v>
      </c>
      <c r="C95" s="25"/>
      <c r="D95" s="26">
        <v>616.01</v>
      </c>
      <c r="E95" s="26">
        <v>955.16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67804.12</v>
      </c>
      <c r="E101" s="26">
        <v>69101.19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4387.1099999999997</v>
      </c>
      <c r="E110" s="22">
        <f>SUM(E111:E114)</f>
        <v>5104.03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4387.1099999999997</v>
      </c>
      <c r="E113" s="26">
        <v>5104.03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252925.17</v>
      </c>
      <c r="E115" s="22">
        <f>SUM(E116:E117)</f>
        <v>208274.52</v>
      </c>
    </row>
    <row r="116" spans="1:5" x14ac:dyDescent="0.25">
      <c r="A116" s="27" t="s">
        <v>230</v>
      </c>
      <c r="B116" s="24" t="s">
        <v>231</v>
      </c>
      <c r="C116" s="25"/>
      <c r="D116" s="26">
        <v>252925.17</v>
      </c>
      <c r="E116" s="26">
        <v>208274.52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379267.66000000003</v>
      </c>
      <c r="E122" s="31">
        <f>+E118+E115+E110+E104+E93</f>
        <v>318475.53000000003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379267.66000000003</v>
      </c>
      <c r="E148" s="38">
        <f>+E147+E122</f>
        <v>318475.53000000003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1376300.07</v>
      </c>
      <c r="E152" s="22">
        <f>SUM(E153:E154)</f>
        <v>1261634.2100000002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1236567.47</v>
      </c>
      <c r="E154" s="26">
        <v>1121901.6100000001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950779.48</v>
      </c>
      <c r="E158" s="22">
        <f>SUM(E159:E160)</f>
        <v>656934.65</v>
      </c>
    </row>
    <row r="159" spans="1:5" x14ac:dyDescent="0.25">
      <c r="A159" s="27" t="s">
        <v>315</v>
      </c>
      <c r="B159" s="24" t="s">
        <v>316</v>
      </c>
      <c r="C159" s="25"/>
      <c r="D159" s="26">
        <v>950779.48</v>
      </c>
      <c r="E159" s="26">
        <v>656934.65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-6942.5499999999956</v>
      </c>
      <c r="E166" s="22">
        <f>SUM(E167:E168)</f>
        <v>50857.53</v>
      </c>
    </row>
    <row r="167" spans="1:5" x14ac:dyDescent="0.25">
      <c r="A167" s="27" t="s">
        <v>333</v>
      </c>
      <c r="B167" s="24" t="s">
        <v>334</v>
      </c>
      <c r="C167" s="25"/>
      <c r="D167" s="26">
        <v>61265.24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-68207.789999999994</v>
      </c>
      <c r="E168" s="26">
        <v>-10407.709999999999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2320137</v>
      </c>
      <c r="E178" s="31">
        <f>+E173+E170+E166+E161+E158+E155+E152</f>
        <v>1969426.3900000001</v>
      </c>
    </row>
    <row r="179" spans="1:5" x14ac:dyDescent="0.25">
      <c r="A179" s="37"/>
      <c r="B179" s="12" t="s">
        <v>358</v>
      </c>
      <c r="C179" s="13"/>
      <c r="D179" s="38">
        <f>+D178+D148</f>
        <v>2699404.66</v>
      </c>
      <c r="E179" s="38">
        <f>+E178+E148</f>
        <v>2287901.92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E182 B192" name="Rango2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2019-05-07T16:42:01Z</dcterms:created>
  <dcterms:modified xsi:type="dcterms:W3CDTF">2019-05-09T15:55:46Z</dcterms:modified>
</cp:coreProperties>
</file>