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3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I42" i="1"/>
  <c r="J42" i="1"/>
  <c r="K42" i="1"/>
  <c r="L42" i="1"/>
  <c r="M42" i="1"/>
  <c r="P42" i="1"/>
  <c r="Q42" i="1"/>
  <c r="R42" i="1"/>
  <c r="C42" i="1"/>
  <c r="S39" i="1" l="1"/>
  <c r="T39" i="1" s="1"/>
  <c r="N39" i="1"/>
  <c r="G39" i="1"/>
  <c r="S38" i="1"/>
  <c r="T38" i="1" s="1"/>
  <c r="N38" i="1"/>
  <c r="G38" i="1"/>
  <c r="O38" i="1" s="1"/>
  <c r="U38" i="1" s="1"/>
  <c r="S37" i="1"/>
  <c r="T37" i="1" s="1"/>
  <c r="N37" i="1"/>
  <c r="G37" i="1"/>
  <c r="S36" i="1"/>
  <c r="T36" i="1" s="1"/>
  <c r="T35" i="1" s="1"/>
  <c r="N36" i="1"/>
  <c r="G36" i="1"/>
  <c r="O36" i="1" s="1"/>
  <c r="U36" i="1" s="1"/>
  <c r="R35" i="1"/>
  <c r="Q35" i="1"/>
  <c r="P35" i="1"/>
  <c r="M35" i="1"/>
  <c r="L35" i="1"/>
  <c r="K35" i="1"/>
  <c r="J35" i="1"/>
  <c r="I35" i="1"/>
  <c r="H35" i="1"/>
  <c r="F35" i="1"/>
  <c r="E35" i="1"/>
  <c r="D35" i="1"/>
  <c r="C35" i="1"/>
  <c r="N34" i="1"/>
  <c r="G34" i="1"/>
  <c r="N33" i="1"/>
  <c r="G33" i="1"/>
  <c r="T32" i="1"/>
  <c r="S32" i="1"/>
  <c r="N32" i="1"/>
  <c r="G32" i="1"/>
  <c r="T31" i="1"/>
  <c r="T30" i="1" s="1"/>
  <c r="S31" i="1"/>
  <c r="N31" i="1"/>
  <c r="G31" i="1"/>
  <c r="G30" i="1" s="1"/>
  <c r="S30" i="1"/>
  <c r="R30" i="1"/>
  <c r="Q30" i="1"/>
  <c r="P30" i="1"/>
  <c r="N30" i="1"/>
  <c r="M30" i="1"/>
  <c r="L30" i="1"/>
  <c r="K30" i="1"/>
  <c r="J30" i="1"/>
  <c r="I30" i="1"/>
  <c r="H30" i="1"/>
  <c r="F30" i="1"/>
  <c r="E30" i="1"/>
  <c r="D30" i="1"/>
  <c r="C30" i="1"/>
  <c r="C40" i="1" s="1"/>
  <c r="S29" i="1"/>
  <c r="T29" i="1" s="1"/>
  <c r="N29" i="1"/>
  <c r="G29" i="1"/>
  <c r="S28" i="1"/>
  <c r="N28" i="1"/>
  <c r="G28" i="1"/>
  <c r="O28" i="1" s="1"/>
  <c r="S27" i="1"/>
  <c r="T27" i="1" s="1"/>
  <c r="N27" i="1"/>
  <c r="T26" i="1"/>
  <c r="S26" i="1"/>
  <c r="N26" i="1"/>
  <c r="G26" i="1"/>
  <c r="T25" i="1"/>
  <c r="S25" i="1"/>
  <c r="N25" i="1"/>
  <c r="N24" i="1" s="1"/>
  <c r="G25" i="1"/>
  <c r="R24" i="1"/>
  <c r="Q24" i="1"/>
  <c r="P24" i="1"/>
  <c r="M24" i="1"/>
  <c r="L24" i="1"/>
  <c r="K24" i="1"/>
  <c r="J24" i="1"/>
  <c r="I24" i="1"/>
  <c r="H24" i="1"/>
  <c r="F24" i="1"/>
  <c r="E24" i="1"/>
  <c r="D24" i="1"/>
  <c r="C24" i="1"/>
  <c r="N23" i="1"/>
  <c r="G23" i="1"/>
  <c r="N22" i="1"/>
  <c r="G22" i="1"/>
  <c r="N21" i="1"/>
  <c r="G21" i="1"/>
  <c r="N20" i="1"/>
  <c r="G20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G13" i="1"/>
  <c r="S12" i="1"/>
  <c r="T12" i="1" s="1"/>
  <c r="T11" i="1" s="1"/>
  <c r="N12" i="1"/>
  <c r="G12" i="1"/>
  <c r="G11" i="1" s="1"/>
  <c r="G40" i="1" s="1"/>
  <c r="R11" i="1"/>
  <c r="R40" i="1" s="1"/>
  <c r="Q11" i="1"/>
  <c r="Q40" i="1" s="1"/>
  <c r="P11" i="1"/>
  <c r="P40" i="1" s="1"/>
  <c r="M11" i="1"/>
  <c r="M40" i="1" s="1"/>
  <c r="L11" i="1"/>
  <c r="L40" i="1" s="1"/>
  <c r="K11" i="1"/>
  <c r="K40" i="1" s="1"/>
  <c r="J11" i="1"/>
  <c r="J40" i="1" s="1"/>
  <c r="I11" i="1"/>
  <c r="I40" i="1" s="1"/>
  <c r="H11" i="1"/>
  <c r="H40" i="1" s="1"/>
  <c r="H42" i="1" s="1"/>
  <c r="F11" i="1"/>
  <c r="F40" i="1" s="1"/>
  <c r="E11" i="1"/>
  <c r="E40" i="1" s="1"/>
  <c r="D11" i="1"/>
  <c r="D40" i="1" s="1"/>
  <c r="C11" i="1"/>
  <c r="S11" i="1" l="1"/>
  <c r="S40" i="1" s="1"/>
  <c r="S42" i="1" s="1"/>
  <c r="N11" i="1"/>
  <c r="O14" i="1"/>
  <c r="U14" i="1" s="1"/>
  <c r="O16" i="1"/>
  <c r="U16" i="1" s="1"/>
  <c r="O18" i="1"/>
  <c r="U18" i="1" s="1"/>
  <c r="O20" i="1"/>
  <c r="U20" i="1" s="1"/>
  <c r="O22" i="1"/>
  <c r="U22" i="1" s="1"/>
  <c r="O26" i="1"/>
  <c r="U26" i="1" s="1"/>
  <c r="O29" i="1"/>
  <c r="U29" i="1" s="1"/>
  <c r="O32" i="1"/>
  <c r="U32" i="1" s="1"/>
  <c r="O33" i="1"/>
  <c r="U33" i="1" s="1"/>
  <c r="O34" i="1"/>
  <c r="U34" i="1" s="1"/>
  <c r="G35" i="1"/>
  <c r="S35" i="1"/>
  <c r="N35" i="1"/>
  <c r="O37" i="1"/>
  <c r="U37" i="1" s="1"/>
  <c r="O39" i="1"/>
  <c r="U39" i="1" s="1"/>
  <c r="U35" i="1" s="1"/>
  <c r="T40" i="1"/>
  <c r="T42" i="1" s="1"/>
  <c r="T28" i="1"/>
  <c r="T24" i="1" s="1"/>
  <c r="S24" i="1"/>
  <c r="O31" i="1"/>
  <c r="O12" i="1"/>
  <c r="O13" i="1"/>
  <c r="U13" i="1" s="1"/>
  <c r="O15" i="1"/>
  <c r="U15" i="1" s="1"/>
  <c r="O17" i="1"/>
  <c r="U17" i="1" s="1"/>
  <c r="O19" i="1"/>
  <c r="U19" i="1" s="1"/>
  <c r="O21" i="1"/>
  <c r="U21" i="1" s="1"/>
  <c r="O23" i="1"/>
  <c r="U23" i="1" s="1"/>
  <c r="G24" i="1"/>
  <c r="O25" i="1"/>
  <c r="N40" i="1" l="1"/>
  <c r="N42" i="1" s="1"/>
  <c r="O35" i="1"/>
  <c r="O11" i="1"/>
  <c r="O40" i="1" s="1"/>
  <c r="O42" i="1" s="1"/>
  <c r="U12" i="1"/>
  <c r="U11" i="1" s="1"/>
  <c r="U25" i="1"/>
  <c r="O24" i="1"/>
  <c r="U31" i="1"/>
  <c r="U30" i="1" s="1"/>
  <c r="O30" i="1"/>
  <c r="U28" i="1"/>
  <c r="U40" i="1" l="1"/>
  <c r="U42" i="1" s="1"/>
  <c r="U24" i="1"/>
</calcChain>
</file>

<file path=xl/sharedStrings.xml><?xml version="1.0" encoding="utf-8"?>
<sst xmlns="http://schemas.openxmlformats.org/spreadsheetml/2006/main" count="100" uniqueCount="87">
  <si>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</si>
  <si>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</si>
  <si>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</si>
  <si>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</si>
  <si>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</si>
  <si>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</si>
  <si>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</si>
  <si>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</si>
  <si>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</si>
  <si>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</si>
  <si>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</si>
  <si>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</si>
  <si>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</si>
  <si>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</si>
  <si>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</si>
  <si>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</si>
  <si>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</si>
  <si>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</si>
  <si>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</si>
  <si>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</si>
  <si>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</si>
  <si>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</si>
  <si>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</si>
  <si>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</si>
  <si>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</si>
  <si>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</si>
  <si>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</si>
  <si>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</si>
  <si>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</si>
  <si>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</si>
  <si>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</si>
  <si>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</si>
  <si>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</si>
  <si>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</si>
  <si>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</si>
  <si>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</si>
  <si>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</si>
  <si>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</si>
  <si>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</si>
  <si>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</si>
  <si>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</si>
  <si>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</si>
  <si>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</si>
  <si>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</si>
  <si>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 xml:space="preserve"> 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</si>
  <si>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</si>
  <si>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</si>
  <si>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</si>
  <si>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</si>
  <si>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</si>
  <si>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</si>
  <si>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</si>
  <si>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</si>
  <si>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</si>
  <si>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</si>
  <si>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</si>
  <si>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</si>
  <si>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</si>
  <si>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</si>
  <si>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</si>
  <si>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</si>
  <si>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</si>
  <si>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</si>
  <si>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</si>
  <si>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</si>
  <si>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</si>
  <si>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</si>
  <si>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</si>
  <si>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</si>
  <si>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</si>
  <si>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</si>
  <si>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</si>
  <si>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</si>
  <si>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</si>
  <si>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</si>
  <si>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</si>
  <si>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</si>
  <si>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</si>
  <si>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</si>
  <si>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</si>
  <si>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</si>
  <si>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</si>
  <si>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</si>
  <si>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</si>
  <si>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</si>
  <si>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</t>
  </si>
  <si>
    <t>AL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</si>
</sst>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)_ ;_ * \(#,##0.00\)_ ;_ * &quot;-&quot;??_)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b/>
      <i/>
      <sz val="1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/>
    </xf>
    <xf numFmtId="4" fontId="8" fillId="8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>
      <alignment horizontal="center" vertical="center"/>
    </xf>
    <xf numFmtId="4" fontId="11" fillId="9" borderId="2" xfId="1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10" borderId="2" xfId="4" applyNumberFormat="1" applyFont="1" applyFill="1" applyBorder="1" applyAlignment="1">
      <alignment horizontal="center" vertical="center"/>
    </xf>
    <xf numFmtId="4" fontId="11" fillId="11" borderId="2" xfId="4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" fontId="15" fillId="13" borderId="2" xfId="1" applyNumberFormat="1" applyFont="1" applyFill="1" applyBorder="1" applyAlignment="1">
      <alignment horizontal="right" vertical="center"/>
    </xf>
    <xf numFmtId="0" fontId="10" fillId="14" borderId="3" xfId="0" applyFont="1" applyFill="1" applyBorder="1" applyAlignment="1">
      <alignment vertical="center"/>
    </xf>
    <xf numFmtId="0" fontId="11" fillId="14" borderId="4" xfId="0" applyFont="1" applyFill="1" applyBorder="1" applyAlignment="1">
      <alignment vertical="center" wrapText="1"/>
    </xf>
    <xf numFmtId="4" fontId="11" fillId="14" borderId="4" xfId="1" applyNumberFormat="1" applyFont="1" applyFill="1" applyBorder="1" applyAlignment="1">
      <alignment horizontal="right" vertical="center"/>
    </xf>
    <xf numFmtId="4" fontId="11" fillId="14" borderId="4" xfId="1" applyNumberFormat="1" applyFont="1" applyFill="1" applyBorder="1" applyAlignment="1">
      <alignment horizontal="center" vertical="center"/>
    </xf>
    <xf numFmtId="4" fontId="9" fillId="14" borderId="4" xfId="4" applyNumberFormat="1" applyFont="1" applyFill="1" applyBorder="1" applyAlignment="1">
      <alignment horizontal="center" vertical="center"/>
    </xf>
    <xf numFmtId="4" fontId="15" fillId="15" borderId="2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16" borderId="0" xfId="0" applyFont="1" applyFill="1" applyAlignment="1">
      <alignment vertical="center"/>
    </xf>
    <xf numFmtId="0" fontId="16" fillId="16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</cellXfs>
  <cellStyles count="5">
    <cellStyle name="60% - Énfasis2" xfId="2" builtinId="36"/>
    <cellStyle name="Énfasis4" xfId="3" builtinId="41"/>
    <cellStyle name="Énfasis5" xfId="4" builtinId="45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workbookViewId="0">
      <selection activeCell="T18" sqref="T18"/>
    </sheetView>
  </sheetViews>
  <sheetFormatPr baseColWidth="10" defaultRowHeight="15" x14ac:dyDescent="0.25"/>
  <cols>
    <col min="2" max="2" width="27.85546875" customWidth="1"/>
    <col min="3" max="3" width="11.7109375" bestFit="1" customWidth="1"/>
    <col min="21" max="21" width="15.140625" customWidth="1"/>
  </cols>
  <sheetData>
    <row r="1" spans="1:21" ht="15.75" x14ac:dyDescent="0.2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 x14ac:dyDescent="0.25">
      <c r="A2" s="42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x14ac:dyDescent="0.25">
      <c r="A4" s="42" t="s">
        <v>86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x14ac:dyDescent="0.25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 x14ac:dyDescent="0.25">
      <c r="A7" s="44" t="s">
        <v>2</v>
      </c>
      <c r="B7" s="44" t="s">
        <v>3</v>
      </c>
      <c r="C7" s="45" t="s">
        <v>4</v>
      </c>
      <c r="D7" s="46"/>
      <c r="E7" s="46"/>
      <c r="F7" s="46"/>
      <c r="G7" s="47"/>
      <c r="H7" s="48" t="s">
        <v>5</v>
      </c>
      <c r="I7" s="49"/>
      <c r="J7" s="49"/>
      <c r="K7" s="49"/>
      <c r="L7" s="49"/>
      <c r="M7" s="49"/>
      <c r="N7" s="50"/>
      <c r="O7" s="51" t="s">
        <v>6</v>
      </c>
      <c r="P7" s="52" t="s">
        <v>7</v>
      </c>
      <c r="Q7" s="53"/>
      <c r="R7" s="53"/>
      <c r="S7" s="53"/>
      <c r="T7" s="54"/>
      <c r="U7" s="51" t="s">
        <v>8</v>
      </c>
    </row>
    <row r="8" spans="1:21" x14ac:dyDescent="0.25">
      <c r="A8" s="44"/>
      <c r="B8" s="44"/>
      <c r="C8" s="51" t="s">
        <v>9</v>
      </c>
      <c r="D8" s="51" t="s">
        <v>10</v>
      </c>
      <c r="E8" s="51" t="s">
        <v>11</v>
      </c>
      <c r="F8" s="51" t="s">
        <v>12</v>
      </c>
      <c r="G8" s="51" t="s">
        <v>13</v>
      </c>
      <c r="H8" s="55" t="s">
        <v>14</v>
      </c>
      <c r="I8" s="55" t="s">
        <v>15</v>
      </c>
      <c r="J8" s="55" t="s">
        <v>10</v>
      </c>
      <c r="K8" s="55" t="s">
        <v>11</v>
      </c>
      <c r="L8" s="55" t="s">
        <v>12</v>
      </c>
      <c r="M8" s="55" t="s">
        <v>16</v>
      </c>
      <c r="N8" s="55" t="s">
        <v>17</v>
      </c>
      <c r="O8" s="51"/>
      <c r="P8" s="57" t="s">
        <v>18</v>
      </c>
      <c r="Q8" s="57" t="s">
        <v>19</v>
      </c>
      <c r="R8" s="57" t="s">
        <v>15</v>
      </c>
      <c r="S8" s="57" t="s">
        <v>20</v>
      </c>
      <c r="T8" s="57" t="s">
        <v>21</v>
      </c>
      <c r="U8" s="51"/>
    </row>
    <row r="9" spans="1:21" x14ac:dyDescent="0.25">
      <c r="A9" s="44"/>
      <c r="B9" s="44"/>
      <c r="C9" s="51"/>
      <c r="D9" s="51"/>
      <c r="E9" s="51"/>
      <c r="F9" s="51"/>
      <c r="G9" s="51"/>
      <c r="H9" s="55"/>
      <c r="I9" s="55"/>
      <c r="J9" s="55"/>
      <c r="K9" s="55"/>
      <c r="L9" s="55"/>
      <c r="M9" s="55"/>
      <c r="N9" s="55"/>
      <c r="O9" s="51"/>
      <c r="P9" s="57"/>
      <c r="Q9" s="57"/>
      <c r="R9" s="57"/>
      <c r="S9" s="57"/>
      <c r="T9" s="57"/>
      <c r="U9" s="51"/>
    </row>
    <row r="10" spans="1:21" ht="38.25" x14ac:dyDescent="0.2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1" ht="25.5" x14ac:dyDescent="0.25">
      <c r="A11" s="11" t="s">
        <v>24</v>
      </c>
      <c r="B11" s="12" t="s">
        <v>25</v>
      </c>
      <c r="C11" s="13">
        <f>SUM(C12:C23)</f>
        <v>1227578.3999999999</v>
      </c>
      <c r="D11" s="13">
        <f>SUM(D12:D23)</f>
        <v>606778.9</v>
      </c>
      <c r="E11" s="14">
        <f>SUM(E12:E23)</f>
        <v>955279.52</v>
      </c>
      <c r="F11" s="14">
        <f t="shared" ref="F11:T11" si="0">SUM(F12:F23)</f>
        <v>0</v>
      </c>
      <c r="G11" s="14">
        <f>SUM(G12:G23)</f>
        <v>2789636.82</v>
      </c>
      <c r="H11" s="13">
        <f t="shared" si="0"/>
        <v>905.23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88330.05</v>
      </c>
      <c r="N11" s="14">
        <f t="shared" si="0"/>
        <v>89235.28</v>
      </c>
      <c r="O11" s="14">
        <f t="shared" si="0"/>
        <v>2878872.1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-86463.33</v>
      </c>
      <c r="T11" s="14">
        <f t="shared" si="0"/>
        <v>-713251.38</v>
      </c>
      <c r="U11" s="14">
        <f>SUM(U12:U23)</f>
        <v>2165620.7200000002</v>
      </c>
    </row>
    <row r="12" spans="1:21" x14ac:dyDescent="0.25">
      <c r="A12" s="15" t="s">
        <v>26</v>
      </c>
      <c r="B12" s="16" t="s">
        <v>27</v>
      </c>
      <c r="C12" s="17">
        <v>147000</v>
      </c>
      <c r="D12" s="17">
        <v>91254</v>
      </c>
      <c r="E12" s="18">
        <v>415922.83</v>
      </c>
      <c r="F12" s="18"/>
      <c r="G12" s="19">
        <f>+C12+D12+E12-F12</f>
        <v>654176.83000000007</v>
      </c>
      <c r="H12" s="20"/>
      <c r="I12" s="20"/>
      <c r="J12" s="20"/>
      <c r="K12" s="20">
        <v>0</v>
      </c>
      <c r="L12" s="20"/>
      <c r="M12" s="20"/>
      <c r="N12" s="19">
        <f t="shared" ref="N12:N39" si="1">SUM(H12:M12)</f>
        <v>0</v>
      </c>
      <c r="O12" s="21">
        <f>+G12+N12</f>
        <v>654176.83000000007</v>
      </c>
      <c r="P12" s="17"/>
      <c r="Q12" s="17"/>
      <c r="R12" s="17"/>
      <c r="S12" s="22">
        <f>+Q12-R12</f>
        <v>0</v>
      </c>
      <c r="T12" s="22">
        <f>+P12+S12</f>
        <v>0</v>
      </c>
      <c r="U12" s="22">
        <f>+O12+T12</f>
        <v>654176.83000000007</v>
      </c>
    </row>
    <row r="13" spans="1:21" x14ac:dyDescent="0.25">
      <c r="A13" s="15" t="s">
        <v>28</v>
      </c>
      <c r="B13" s="16" t="s">
        <v>29</v>
      </c>
      <c r="C13" s="17">
        <v>528557.25</v>
      </c>
      <c r="D13" s="17">
        <v>164438.60999999999</v>
      </c>
      <c r="E13" s="18">
        <v>539356.68999999994</v>
      </c>
      <c r="F13" s="18"/>
      <c r="G13" s="19">
        <f>+C13+D13+E13-F13</f>
        <v>1232352.5499999998</v>
      </c>
      <c r="H13" s="17"/>
      <c r="I13" s="17"/>
      <c r="J13" s="17"/>
      <c r="K13" s="17">
        <v>0</v>
      </c>
      <c r="L13" s="17"/>
      <c r="M13" s="17"/>
      <c r="N13" s="19">
        <f t="shared" si="1"/>
        <v>0</v>
      </c>
      <c r="O13" s="21">
        <f t="shared" ref="O13:O39" si="2">+G13+N13</f>
        <v>1232352.5499999998</v>
      </c>
      <c r="P13" s="17"/>
      <c r="Q13" s="17"/>
      <c r="R13" s="17"/>
      <c r="S13" s="22">
        <v>-16431.36</v>
      </c>
      <c r="T13" s="22">
        <v>-217979.26</v>
      </c>
      <c r="U13" s="22">
        <f t="shared" ref="U13:U39" si="3">+O13+T13</f>
        <v>1014373.2899999998</v>
      </c>
    </row>
    <row r="14" spans="1:21" ht="25.5" x14ac:dyDescent="0.25">
      <c r="A14" s="15" t="s">
        <v>30</v>
      </c>
      <c r="B14" s="16" t="s">
        <v>31</v>
      </c>
      <c r="C14" s="17">
        <v>33600</v>
      </c>
      <c r="D14" s="17">
        <v>0</v>
      </c>
      <c r="E14" s="18">
        <v>0</v>
      </c>
      <c r="F14" s="18"/>
      <c r="G14" s="19">
        <f t="shared" ref="G14:G39" si="4">+C14+D14+E14-F14</f>
        <v>33600</v>
      </c>
      <c r="H14" s="17"/>
      <c r="I14" s="17"/>
      <c r="J14" s="17"/>
      <c r="K14" s="17"/>
      <c r="L14" s="17"/>
      <c r="M14" s="17"/>
      <c r="N14" s="19">
        <f t="shared" si="1"/>
        <v>0</v>
      </c>
      <c r="O14" s="21">
        <f t="shared" si="2"/>
        <v>33600</v>
      </c>
      <c r="P14" s="17"/>
      <c r="Q14" s="17"/>
      <c r="R14" s="17"/>
      <c r="S14" s="22">
        <v>-1041.6600000000001</v>
      </c>
      <c r="T14" s="22">
        <v>-17523.47</v>
      </c>
      <c r="U14" s="22">
        <f t="shared" si="3"/>
        <v>16076.529999999999</v>
      </c>
    </row>
    <row r="15" spans="1:21" ht="25.5" x14ac:dyDescent="0.25">
      <c r="A15" s="15" t="s">
        <v>32</v>
      </c>
      <c r="B15" s="16" t="s">
        <v>33</v>
      </c>
      <c r="C15" s="17">
        <v>122248.67</v>
      </c>
      <c r="D15" s="17">
        <v>161739.79999999999</v>
      </c>
      <c r="E15" s="18">
        <v>0</v>
      </c>
      <c r="F15" s="18"/>
      <c r="G15" s="19">
        <f>+C15+D15+E15-F15</f>
        <v>283988.46999999997</v>
      </c>
      <c r="H15" s="17">
        <v>0</v>
      </c>
      <c r="I15" s="17">
        <v>0</v>
      </c>
      <c r="J15" s="17"/>
      <c r="K15" s="17"/>
      <c r="L15" s="17"/>
      <c r="M15" s="17"/>
      <c r="N15" s="19">
        <f t="shared" si="1"/>
        <v>0</v>
      </c>
      <c r="O15" s="21">
        <f t="shared" si="2"/>
        <v>283988.46999999997</v>
      </c>
      <c r="P15" s="17"/>
      <c r="Q15" s="17"/>
      <c r="R15" s="17"/>
      <c r="S15" s="22">
        <v>-17593.16</v>
      </c>
      <c r="T15" s="22">
        <v>-107727.08</v>
      </c>
      <c r="U15" s="22">
        <f t="shared" si="3"/>
        <v>176261.38999999996</v>
      </c>
    </row>
    <row r="16" spans="1:21" x14ac:dyDescent="0.25">
      <c r="A16" s="15" t="s">
        <v>34</v>
      </c>
      <c r="B16" s="16" t="s">
        <v>35</v>
      </c>
      <c r="C16" s="17">
        <v>45434.49</v>
      </c>
      <c r="D16" s="17">
        <v>-208.66</v>
      </c>
      <c r="E16" s="18">
        <v>0</v>
      </c>
      <c r="F16" s="18"/>
      <c r="G16" s="19">
        <f>+C16+D16+E16-F16</f>
        <v>45225.829999999994</v>
      </c>
      <c r="H16" s="17">
        <v>595.34</v>
      </c>
      <c r="I16" s="17">
        <v>0</v>
      </c>
      <c r="J16" s="17"/>
      <c r="K16" s="17"/>
      <c r="L16" s="17"/>
      <c r="M16" s="17"/>
      <c r="N16" s="19">
        <f t="shared" si="1"/>
        <v>595.34</v>
      </c>
      <c r="O16" s="21">
        <f t="shared" si="2"/>
        <v>45821.169999999991</v>
      </c>
      <c r="P16" s="17"/>
      <c r="Q16" s="17"/>
      <c r="R16" s="17"/>
      <c r="S16" s="22">
        <v>-2344.79</v>
      </c>
      <c r="T16" s="22">
        <v>-42339.44</v>
      </c>
      <c r="U16" s="22">
        <f t="shared" si="3"/>
        <v>3481.7299999999886</v>
      </c>
    </row>
    <row r="17" spans="1:21" x14ac:dyDescent="0.25">
      <c r="A17" s="15" t="s">
        <v>36</v>
      </c>
      <c r="B17" s="16" t="s">
        <v>37</v>
      </c>
      <c r="C17" s="17">
        <v>155841.97</v>
      </c>
      <c r="D17" s="17">
        <v>71764.02</v>
      </c>
      <c r="E17" s="18">
        <v>0</v>
      </c>
      <c r="F17" s="18"/>
      <c r="G17" s="19">
        <f t="shared" si="4"/>
        <v>227605.99</v>
      </c>
      <c r="H17" s="17">
        <v>0</v>
      </c>
      <c r="I17" s="17">
        <v>0</v>
      </c>
      <c r="J17" s="17"/>
      <c r="K17" s="17"/>
      <c r="L17" s="17"/>
      <c r="M17" s="17"/>
      <c r="N17" s="19">
        <f t="shared" si="1"/>
        <v>0</v>
      </c>
      <c r="O17" s="21">
        <f t="shared" si="2"/>
        <v>227605.99</v>
      </c>
      <c r="P17" s="17"/>
      <c r="Q17" s="17"/>
      <c r="R17" s="17"/>
      <c r="S17" s="22">
        <v>-14555.33</v>
      </c>
      <c r="T17" s="22">
        <v>-128646.74</v>
      </c>
      <c r="U17" s="22">
        <f t="shared" si="3"/>
        <v>98959.249999999985</v>
      </c>
    </row>
    <row r="18" spans="1:21" x14ac:dyDescent="0.25">
      <c r="A18" s="15" t="s">
        <v>38</v>
      </c>
      <c r="B18" s="16" t="s">
        <v>39</v>
      </c>
      <c r="C18" s="17">
        <v>172057.11</v>
      </c>
      <c r="D18" s="17">
        <v>113432.77</v>
      </c>
      <c r="E18" s="18">
        <v>0</v>
      </c>
      <c r="F18" s="18"/>
      <c r="G18" s="19">
        <f>+C18+D18+E18-F18</f>
        <v>285489.88</v>
      </c>
      <c r="H18" s="17">
        <v>0</v>
      </c>
      <c r="I18" s="17">
        <v>0</v>
      </c>
      <c r="J18" s="17"/>
      <c r="K18" s="17"/>
      <c r="L18" s="17"/>
      <c r="M18" s="17">
        <v>88330.05</v>
      </c>
      <c r="N18" s="19">
        <f t="shared" si="1"/>
        <v>88330.05</v>
      </c>
      <c r="O18" s="21">
        <f t="shared" si="2"/>
        <v>373819.93</v>
      </c>
      <c r="P18" s="17"/>
      <c r="Q18" s="17"/>
      <c r="R18" s="17"/>
      <c r="S18" s="22">
        <v>-32720.63</v>
      </c>
      <c r="T18" s="22">
        <v>-180679.86</v>
      </c>
      <c r="U18" s="22">
        <f t="shared" si="3"/>
        <v>193140.07</v>
      </c>
    </row>
    <row r="19" spans="1:21" ht="25.5" x14ac:dyDescent="0.25">
      <c r="A19" s="15" t="s">
        <v>40</v>
      </c>
      <c r="B19" s="16" t="s">
        <v>41</v>
      </c>
      <c r="C19" s="17">
        <v>4059.65</v>
      </c>
      <c r="D19" s="17">
        <v>355.57</v>
      </c>
      <c r="E19" s="18">
        <v>0</v>
      </c>
      <c r="F19" s="18"/>
      <c r="G19" s="19">
        <f t="shared" si="4"/>
        <v>4415.22</v>
      </c>
      <c r="H19" s="17">
        <v>0</v>
      </c>
      <c r="I19" s="17">
        <v>0</v>
      </c>
      <c r="J19" s="17"/>
      <c r="K19" s="17"/>
      <c r="L19" s="17"/>
      <c r="M19" s="17"/>
      <c r="N19" s="19">
        <f t="shared" si="1"/>
        <v>0</v>
      </c>
      <c r="O19" s="21">
        <f t="shared" si="2"/>
        <v>4415.22</v>
      </c>
      <c r="P19" s="17"/>
      <c r="Q19" s="17"/>
      <c r="R19" s="17"/>
      <c r="S19" s="22">
        <v>-342.52</v>
      </c>
      <c r="T19" s="22">
        <v>-2141.56</v>
      </c>
      <c r="U19" s="22">
        <f t="shared" si="3"/>
        <v>2273.6600000000003</v>
      </c>
    </row>
    <row r="20" spans="1:21" ht="25.5" x14ac:dyDescent="0.25">
      <c r="A20" s="15" t="s">
        <v>42</v>
      </c>
      <c r="B20" s="16" t="s">
        <v>43</v>
      </c>
      <c r="C20" s="17">
        <v>548.76</v>
      </c>
      <c r="D20" s="17">
        <v>0</v>
      </c>
      <c r="E20" s="18">
        <v>0</v>
      </c>
      <c r="F20" s="18"/>
      <c r="G20" s="19">
        <f t="shared" si="4"/>
        <v>548.76</v>
      </c>
      <c r="H20" s="17" t="s">
        <v>44</v>
      </c>
      <c r="I20" s="17" t="s">
        <v>44</v>
      </c>
      <c r="J20" s="17"/>
      <c r="K20" s="17"/>
      <c r="L20" s="17"/>
      <c r="M20" s="17"/>
      <c r="N20" s="19">
        <f t="shared" si="1"/>
        <v>0</v>
      </c>
      <c r="O20" s="21">
        <f t="shared" si="2"/>
        <v>548.76</v>
      </c>
      <c r="P20" s="17"/>
      <c r="Q20" s="17"/>
      <c r="R20" s="17"/>
      <c r="S20" s="22">
        <v>-26.01</v>
      </c>
      <c r="T20" s="22">
        <v>-444.7</v>
      </c>
      <c r="U20" s="22">
        <f t="shared" si="3"/>
        <v>104.06</v>
      </c>
    </row>
    <row r="21" spans="1:21" ht="25.5" x14ac:dyDescent="0.25">
      <c r="A21" s="15" t="s">
        <v>45</v>
      </c>
      <c r="B21" s="16" t="s">
        <v>46</v>
      </c>
      <c r="C21" s="17">
        <v>0</v>
      </c>
      <c r="D21" s="17">
        <v>0</v>
      </c>
      <c r="E21" s="18">
        <v>0</v>
      </c>
      <c r="F21" s="18"/>
      <c r="G21" s="19">
        <f>+C21+D21+E21-F21</f>
        <v>0</v>
      </c>
      <c r="H21" s="17" t="s">
        <v>44</v>
      </c>
      <c r="I21" s="17" t="s">
        <v>44</v>
      </c>
      <c r="J21" s="17"/>
      <c r="K21" s="17"/>
      <c r="L21" s="17"/>
      <c r="M21" s="17"/>
      <c r="N21" s="19">
        <f t="shared" si="1"/>
        <v>0</v>
      </c>
      <c r="O21" s="21">
        <f t="shared" si="2"/>
        <v>0</v>
      </c>
      <c r="P21" s="17"/>
      <c r="Q21" s="17"/>
      <c r="R21" s="17"/>
      <c r="S21" s="22">
        <v>0</v>
      </c>
      <c r="T21" s="22">
        <v>0</v>
      </c>
      <c r="U21" s="22">
        <f t="shared" si="3"/>
        <v>0</v>
      </c>
    </row>
    <row r="22" spans="1:21" x14ac:dyDescent="0.25">
      <c r="A22" s="15" t="s">
        <v>47</v>
      </c>
      <c r="B22" s="16" t="s">
        <v>48</v>
      </c>
      <c r="C22" s="17">
        <v>0</v>
      </c>
      <c r="D22" s="17">
        <v>0</v>
      </c>
      <c r="E22" s="18">
        <v>0</v>
      </c>
      <c r="F22" s="18"/>
      <c r="G22" s="19">
        <f>+C22+D22+E22-F22</f>
        <v>0</v>
      </c>
      <c r="H22" s="17" t="s">
        <v>44</v>
      </c>
      <c r="I22" s="17" t="s">
        <v>44</v>
      </c>
      <c r="J22" s="17"/>
      <c r="K22" s="17"/>
      <c r="L22" s="17"/>
      <c r="M22" s="17"/>
      <c r="N22" s="19">
        <f t="shared" si="1"/>
        <v>0</v>
      </c>
      <c r="O22" s="21">
        <f t="shared" si="2"/>
        <v>0</v>
      </c>
      <c r="P22" s="17"/>
      <c r="Q22" s="17"/>
      <c r="R22" s="17"/>
      <c r="S22" s="22">
        <v>0</v>
      </c>
      <c r="T22" s="22">
        <v>0</v>
      </c>
      <c r="U22" s="22">
        <f t="shared" si="3"/>
        <v>0</v>
      </c>
    </row>
    <row r="23" spans="1:21" ht="25.5" x14ac:dyDescent="0.25">
      <c r="A23" s="15" t="s">
        <v>49</v>
      </c>
      <c r="B23" s="16" t="s">
        <v>50</v>
      </c>
      <c r="C23" s="17">
        <v>18230.5</v>
      </c>
      <c r="D23" s="17">
        <v>4002.79</v>
      </c>
      <c r="E23" s="18">
        <v>0</v>
      </c>
      <c r="F23" s="18"/>
      <c r="G23" s="19">
        <f>+C23+D23+E23-F23</f>
        <v>22233.29</v>
      </c>
      <c r="H23" s="17">
        <v>309.89</v>
      </c>
      <c r="I23" s="17" t="s">
        <v>44</v>
      </c>
      <c r="J23" s="17"/>
      <c r="K23" s="17"/>
      <c r="L23" s="17"/>
      <c r="M23" s="17"/>
      <c r="N23" s="19">
        <f t="shared" si="1"/>
        <v>309.89</v>
      </c>
      <c r="O23" s="21">
        <f t="shared" si="2"/>
        <v>22543.18</v>
      </c>
      <c r="P23" s="17"/>
      <c r="Q23" s="17"/>
      <c r="R23" s="17"/>
      <c r="S23" s="22">
        <v>-1407.87</v>
      </c>
      <c r="T23" s="22">
        <v>-15769.27</v>
      </c>
      <c r="U23" s="22">
        <f t="shared" si="3"/>
        <v>6773.91</v>
      </c>
    </row>
    <row r="24" spans="1:21" x14ac:dyDescent="0.25">
      <c r="A24" s="11" t="s">
        <v>51</v>
      </c>
      <c r="B24" s="12" t="s">
        <v>52</v>
      </c>
      <c r="C24" s="13">
        <f>SUM(C25:C29)</f>
        <v>0</v>
      </c>
      <c r="D24" s="13">
        <f>SUM(D25:D29)</f>
        <v>0</v>
      </c>
      <c r="E24" s="14">
        <f t="shared" ref="E24:T24" si="5">SUM(E25:E29)</f>
        <v>0</v>
      </c>
      <c r="F24" s="14">
        <f t="shared" si="5"/>
        <v>0</v>
      </c>
      <c r="G24" s="14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4">
        <f t="shared" si="5"/>
        <v>0</v>
      </c>
      <c r="O24" s="14">
        <f t="shared" si="5"/>
        <v>0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4">
        <f t="shared" si="5"/>
        <v>0</v>
      </c>
      <c r="T24" s="14">
        <f t="shared" si="5"/>
        <v>0</v>
      </c>
      <c r="U24" s="14">
        <f>SUM(U25:U29)</f>
        <v>0</v>
      </c>
    </row>
    <row r="25" spans="1:21" x14ac:dyDescent="0.25">
      <c r="A25" s="15" t="s">
        <v>53</v>
      </c>
      <c r="B25" s="16" t="s">
        <v>27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1"/>
        <v>0</v>
      </c>
      <c r="O25" s="21">
        <f t="shared" si="2"/>
        <v>0</v>
      </c>
      <c r="P25" s="17"/>
      <c r="Q25" s="17"/>
      <c r="R25" s="17"/>
      <c r="S25" s="22">
        <f t="shared" ref="S25:S29" si="6">+Q25-R25</f>
        <v>0</v>
      </c>
      <c r="T25" s="22">
        <f t="shared" ref="T25:T39" si="7">+P25+S25</f>
        <v>0</v>
      </c>
      <c r="U25" s="22">
        <f t="shared" si="3"/>
        <v>0</v>
      </c>
    </row>
    <row r="26" spans="1:21" x14ac:dyDescent="0.25">
      <c r="A26" s="15" t="s">
        <v>54</v>
      </c>
      <c r="B26" s="16" t="s">
        <v>29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1"/>
        <v>0</v>
      </c>
      <c r="O26" s="21">
        <f t="shared" si="2"/>
        <v>0</v>
      </c>
      <c r="P26" s="17"/>
      <c r="Q26" s="17"/>
      <c r="R26" s="17"/>
      <c r="S26" s="22">
        <f t="shared" si="6"/>
        <v>0</v>
      </c>
      <c r="T26" s="22">
        <f t="shared" si="7"/>
        <v>0</v>
      </c>
      <c r="U26" s="22">
        <f t="shared" si="3"/>
        <v>0</v>
      </c>
    </row>
    <row r="27" spans="1:21" ht="25.5" x14ac:dyDescent="0.25">
      <c r="A27" s="23" t="s">
        <v>55</v>
      </c>
      <c r="B27" s="24" t="s">
        <v>56</v>
      </c>
      <c r="C27" s="17"/>
      <c r="D27" s="17"/>
      <c r="E27" s="18"/>
      <c r="F27" s="18"/>
      <c r="G27" s="19"/>
      <c r="H27" s="17"/>
      <c r="I27" s="17"/>
      <c r="J27" s="17"/>
      <c r="K27" s="17"/>
      <c r="L27" s="17"/>
      <c r="M27" s="17"/>
      <c r="N27" s="19">
        <f t="shared" si="1"/>
        <v>0</v>
      </c>
      <c r="O27" s="21"/>
      <c r="P27" s="17"/>
      <c r="Q27" s="17"/>
      <c r="R27" s="17"/>
      <c r="S27" s="22">
        <f t="shared" si="6"/>
        <v>0</v>
      </c>
      <c r="T27" s="22">
        <f t="shared" si="7"/>
        <v>0</v>
      </c>
      <c r="U27" s="22"/>
    </row>
    <row r="28" spans="1:21" x14ac:dyDescent="0.25">
      <c r="A28" s="15" t="s">
        <v>57</v>
      </c>
      <c r="B28" s="16" t="s">
        <v>58</v>
      </c>
      <c r="C28" s="17"/>
      <c r="D28" s="17"/>
      <c r="E28" s="18"/>
      <c r="F28" s="18"/>
      <c r="G28" s="19">
        <f>+C28+D28+E28-F28</f>
        <v>0</v>
      </c>
      <c r="H28" s="17"/>
      <c r="I28" s="17"/>
      <c r="J28" s="17"/>
      <c r="K28" s="17"/>
      <c r="L28" s="17"/>
      <c r="M28" s="17"/>
      <c r="N28" s="19">
        <f t="shared" si="1"/>
        <v>0</v>
      </c>
      <c r="O28" s="21">
        <f t="shared" si="2"/>
        <v>0</v>
      </c>
      <c r="P28" s="17"/>
      <c r="Q28" s="17"/>
      <c r="R28" s="17"/>
      <c r="S28" s="22">
        <f t="shared" si="6"/>
        <v>0</v>
      </c>
      <c r="T28" s="22">
        <f t="shared" si="7"/>
        <v>0</v>
      </c>
      <c r="U28" s="22">
        <f t="shared" si="3"/>
        <v>0</v>
      </c>
    </row>
    <row r="29" spans="1:21" x14ac:dyDescent="0.25">
      <c r="A29" s="15" t="s">
        <v>59</v>
      </c>
      <c r="B29" s="16" t="s">
        <v>60</v>
      </c>
      <c r="C29" s="17"/>
      <c r="D29" s="17"/>
      <c r="E29" s="18"/>
      <c r="F29" s="18"/>
      <c r="G29" s="19">
        <f>+C29+D29+E29-F29</f>
        <v>0</v>
      </c>
      <c r="H29" s="17"/>
      <c r="I29" s="17"/>
      <c r="J29" s="17"/>
      <c r="K29" s="17"/>
      <c r="L29" s="17"/>
      <c r="M29" s="17"/>
      <c r="N29" s="19">
        <f t="shared" si="1"/>
        <v>0</v>
      </c>
      <c r="O29" s="21">
        <f t="shared" si="2"/>
        <v>0</v>
      </c>
      <c r="P29" s="17"/>
      <c r="Q29" s="17"/>
      <c r="R29" s="17"/>
      <c r="S29" s="22">
        <f t="shared" si="6"/>
        <v>0</v>
      </c>
      <c r="T29" s="22">
        <f t="shared" si="7"/>
        <v>0</v>
      </c>
      <c r="U29" s="22">
        <f t="shared" si="3"/>
        <v>0</v>
      </c>
    </row>
    <row r="30" spans="1:21" x14ac:dyDescent="0.25">
      <c r="A30" s="11" t="s">
        <v>61</v>
      </c>
      <c r="B30" s="12" t="s">
        <v>62</v>
      </c>
      <c r="C30" s="13">
        <f>SUM(C31:C34)</f>
        <v>95666.939999999988</v>
      </c>
      <c r="D30" s="13">
        <f>SUM(D31:D34)</f>
        <v>22617</v>
      </c>
      <c r="E30" s="14">
        <f t="shared" ref="E30:U30" si="8">SUM(E31:E34)</f>
        <v>0</v>
      </c>
      <c r="F30" s="14">
        <f t="shared" si="8"/>
        <v>0</v>
      </c>
      <c r="G30" s="14">
        <f t="shared" si="8"/>
        <v>118283.93999999999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4">
        <f t="shared" si="8"/>
        <v>0</v>
      </c>
      <c r="O30" s="14">
        <f t="shared" si="8"/>
        <v>118283.93999999999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4">
        <f t="shared" si="8"/>
        <v>-9551.23</v>
      </c>
      <c r="T30" s="14">
        <f t="shared" si="8"/>
        <v>-85471.59</v>
      </c>
      <c r="U30" s="14">
        <f t="shared" si="8"/>
        <v>32812.35</v>
      </c>
    </row>
    <row r="31" spans="1:21" x14ac:dyDescent="0.25">
      <c r="A31" s="15" t="s">
        <v>63</v>
      </c>
      <c r="B31" s="16" t="s">
        <v>64</v>
      </c>
      <c r="C31" s="17"/>
      <c r="D31" s="17"/>
      <c r="E31" s="18"/>
      <c r="F31" s="18"/>
      <c r="G31" s="19">
        <f>+C31+D31+E31-F31</f>
        <v>0</v>
      </c>
      <c r="H31" s="17"/>
      <c r="I31" s="17"/>
      <c r="J31" s="17"/>
      <c r="K31" s="17"/>
      <c r="L31" s="17"/>
      <c r="M31" s="17"/>
      <c r="N31" s="19">
        <f t="shared" si="1"/>
        <v>0</v>
      </c>
      <c r="O31" s="21">
        <f t="shared" si="2"/>
        <v>0</v>
      </c>
      <c r="P31" s="17"/>
      <c r="Q31" s="17"/>
      <c r="R31" s="17"/>
      <c r="S31" s="22">
        <f t="shared" ref="S31:S39" si="9">+Q31-R31</f>
        <v>0</v>
      </c>
      <c r="T31" s="22">
        <f t="shared" si="7"/>
        <v>0</v>
      </c>
      <c r="U31" s="22">
        <f t="shared" si="3"/>
        <v>0</v>
      </c>
    </row>
    <row r="32" spans="1:21" x14ac:dyDescent="0.25">
      <c r="A32" s="15" t="s">
        <v>65</v>
      </c>
      <c r="B32" s="16" t="s">
        <v>66</v>
      </c>
      <c r="C32" s="17"/>
      <c r="D32" s="17"/>
      <c r="E32" s="18"/>
      <c r="F32" s="18"/>
      <c r="G32" s="19">
        <f>+C32+D32+E32-F32</f>
        <v>0</v>
      </c>
      <c r="H32" s="17"/>
      <c r="I32" s="17"/>
      <c r="J32" s="17"/>
      <c r="K32" s="17"/>
      <c r="L32" s="17"/>
      <c r="M32" s="17"/>
      <c r="N32" s="19">
        <f t="shared" si="1"/>
        <v>0</v>
      </c>
      <c r="O32" s="21">
        <f t="shared" si="2"/>
        <v>0</v>
      </c>
      <c r="P32" s="17"/>
      <c r="Q32" s="17"/>
      <c r="R32" s="17"/>
      <c r="S32" s="22">
        <f t="shared" si="9"/>
        <v>0</v>
      </c>
      <c r="T32" s="22">
        <f t="shared" si="7"/>
        <v>0</v>
      </c>
      <c r="U32" s="22">
        <f t="shared" si="3"/>
        <v>0</v>
      </c>
    </row>
    <row r="33" spans="1:21" x14ac:dyDescent="0.25">
      <c r="A33" s="15" t="s">
        <v>67</v>
      </c>
      <c r="B33" s="16" t="s">
        <v>68</v>
      </c>
      <c r="C33" s="17">
        <v>93983.51</v>
      </c>
      <c r="D33" s="17">
        <v>22617</v>
      </c>
      <c r="E33" s="18"/>
      <c r="F33" s="18"/>
      <c r="G33" s="19">
        <f>+C33+D33+E33-F33</f>
        <v>116600.51</v>
      </c>
      <c r="H33" s="17"/>
      <c r="I33" s="17"/>
      <c r="J33" s="17"/>
      <c r="K33" s="17"/>
      <c r="L33" s="17"/>
      <c r="M33" s="17"/>
      <c r="N33" s="19">
        <f t="shared" si="1"/>
        <v>0</v>
      </c>
      <c r="O33" s="21">
        <f t="shared" si="2"/>
        <v>116600.51</v>
      </c>
      <c r="P33" s="17"/>
      <c r="Q33" s="17"/>
      <c r="R33" s="17"/>
      <c r="S33" s="22">
        <v>-9551.23</v>
      </c>
      <c r="T33" s="22">
        <v>-85471.59</v>
      </c>
      <c r="U33" s="22">
        <f t="shared" si="3"/>
        <v>31128.92</v>
      </c>
    </row>
    <row r="34" spans="1:21" x14ac:dyDescent="0.25">
      <c r="A34" s="15" t="s">
        <v>69</v>
      </c>
      <c r="B34" s="16" t="s">
        <v>70</v>
      </c>
      <c r="C34" s="17">
        <v>1683.43</v>
      </c>
      <c r="D34" s="17"/>
      <c r="E34" s="18"/>
      <c r="F34" s="18"/>
      <c r="G34" s="19">
        <f>+C34+D34+E34-F34</f>
        <v>1683.43</v>
      </c>
      <c r="H34" s="17"/>
      <c r="I34" s="17"/>
      <c r="J34" s="17"/>
      <c r="K34" s="17"/>
      <c r="L34" s="17"/>
      <c r="M34" s="17"/>
      <c r="N34" s="19">
        <f t="shared" si="1"/>
        <v>0</v>
      </c>
      <c r="O34" s="21">
        <f t="shared" si="2"/>
        <v>1683.43</v>
      </c>
      <c r="P34" s="17"/>
      <c r="Q34" s="17"/>
      <c r="R34" s="17"/>
      <c r="S34" s="22">
        <v>0</v>
      </c>
      <c r="T34" s="22">
        <v>0</v>
      </c>
      <c r="U34" s="22">
        <f>+O34+T34</f>
        <v>1683.43</v>
      </c>
    </row>
    <row r="35" spans="1:21" ht="25.5" x14ac:dyDescent="0.25">
      <c r="A35" s="11" t="s">
        <v>71</v>
      </c>
      <c r="B35" s="12" t="s">
        <v>72</v>
      </c>
      <c r="C35" s="13">
        <f>SUM(C36:C39)</f>
        <v>0</v>
      </c>
      <c r="D35" s="13">
        <f>SUM(D36:D39)</f>
        <v>0</v>
      </c>
      <c r="E35" s="14">
        <f t="shared" ref="E35:T35" si="10">SUM(E36:E39)</f>
        <v>0</v>
      </c>
      <c r="F35" s="14">
        <f t="shared" si="10"/>
        <v>0</v>
      </c>
      <c r="G35" s="14">
        <f t="shared" si="10"/>
        <v>0</v>
      </c>
      <c r="H35" s="13">
        <f t="shared" si="10"/>
        <v>0</v>
      </c>
      <c r="I35" s="13">
        <f t="shared" si="10"/>
        <v>0</v>
      </c>
      <c r="J35" s="13">
        <f t="shared" si="10"/>
        <v>0</v>
      </c>
      <c r="K35" s="13">
        <f t="shared" si="10"/>
        <v>0</v>
      </c>
      <c r="L35" s="13">
        <f t="shared" si="10"/>
        <v>0</v>
      </c>
      <c r="M35" s="13">
        <f t="shared" si="10"/>
        <v>0</v>
      </c>
      <c r="N35" s="14">
        <f t="shared" si="10"/>
        <v>0</v>
      </c>
      <c r="O35" s="14">
        <f t="shared" si="10"/>
        <v>0</v>
      </c>
      <c r="P35" s="13">
        <f t="shared" si="10"/>
        <v>0</v>
      </c>
      <c r="Q35" s="13">
        <f t="shared" si="10"/>
        <v>0</v>
      </c>
      <c r="R35" s="13">
        <f t="shared" si="10"/>
        <v>0</v>
      </c>
      <c r="S35" s="14">
        <f t="shared" si="10"/>
        <v>0</v>
      </c>
      <c r="T35" s="14">
        <f t="shared" si="10"/>
        <v>0</v>
      </c>
      <c r="U35" s="14">
        <f>SUM(U36:U39)</f>
        <v>0</v>
      </c>
    </row>
    <row r="36" spans="1:21" x14ac:dyDescent="0.25">
      <c r="A36" s="15" t="s">
        <v>73</v>
      </c>
      <c r="B36" s="16" t="s">
        <v>74</v>
      </c>
      <c r="C36" s="17"/>
      <c r="D36" s="17"/>
      <c r="E36" s="18"/>
      <c r="F36" s="18"/>
      <c r="G36" s="19">
        <f t="shared" si="4"/>
        <v>0</v>
      </c>
      <c r="H36" s="17"/>
      <c r="I36" s="17"/>
      <c r="J36" s="17"/>
      <c r="K36" s="17"/>
      <c r="L36" s="17"/>
      <c r="M36" s="17"/>
      <c r="N36" s="19">
        <f t="shared" si="1"/>
        <v>0</v>
      </c>
      <c r="O36" s="21">
        <f t="shared" si="2"/>
        <v>0</v>
      </c>
      <c r="P36" s="17"/>
      <c r="Q36" s="17"/>
      <c r="R36" s="17"/>
      <c r="S36" s="22">
        <f t="shared" si="9"/>
        <v>0</v>
      </c>
      <c r="T36" s="22">
        <f t="shared" si="7"/>
        <v>0</v>
      </c>
      <c r="U36" s="22">
        <f t="shared" si="3"/>
        <v>0</v>
      </c>
    </row>
    <row r="37" spans="1:21" ht="25.5" x14ac:dyDescent="0.25">
      <c r="A37" s="15" t="s">
        <v>75</v>
      </c>
      <c r="B37" s="16" t="s">
        <v>76</v>
      </c>
      <c r="C37" s="17"/>
      <c r="D37" s="17"/>
      <c r="E37" s="18"/>
      <c r="F37" s="18"/>
      <c r="G37" s="19">
        <f t="shared" si="4"/>
        <v>0</v>
      </c>
      <c r="H37" s="17"/>
      <c r="I37" s="17"/>
      <c r="J37" s="17"/>
      <c r="K37" s="17"/>
      <c r="L37" s="17"/>
      <c r="M37" s="17"/>
      <c r="N37" s="19">
        <f t="shared" si="1"/>
        <v>0</v>
      </c>
      <c r="O37" s="21">
        <f t="shared" si="2"/>
        <v>0</v>
      </c>
      <c r="P37" s="17"/>
      <c r="Q37" s="17"/>
      <c r="R37" s="17"/>
      <c r="S37" s="22">
        <f t="shared" si="9"/>
        <v>0</v>
      </c>
      <c r="T37" s="22">
        <f t="shared" si="7"/>
        <v>0</v>
      </c>
      <c r="U37" s="22">
        <f t="shared" si="3"/>
        <v>0</v>
      </c>
    </row>
    <row r="38" spans="1:21" x14ac:dyDescent="0.25">
      <c r="A38" s="15" t="s">
        <v>77</v>
      </c>
      <c r="B38" s="16" t="s">
        <v>78</v>
      </c>
      <c r="C38" s="17"/>
      <c r="D38" s="17"/>
      <c r="E38" s="18"/>
      <c r="F38" s="18"/>
      <c r="G38" s="19">
        <f t="shared" si="4"/>
        <v>0</v>
      </c>
      <c r="H38" s="17"/>
      <c r="I38" s="17"/>
      <c r="J38" s="17"/>
      <c r="K38" s="17"/>
      <c r="L38" s="17"/>
      <c r="M38" s="17"/>
      <c r="N38" s="19">
        <f t="shared" si="1"/>
        <v>0</v>
      </c>
      <c r="O38" s="21">
        <f t="shared" si="2"/>
        <v>0</v>
      </c>
      <c r="P38" s="17"/>
      <c r="Q38" s="17"/>
      <c r="R38" s="17"/>
      <c r="S38" s="22">
        <f t="shared" si="9"/>
        <v>0</v>
      </c>
      <c r="T38" s="22">
        <f t="shared" si="7"/>
        <v>0</v>
      </c>
      <c r="U38" s="22">
        <f t="shared" si="3"/>
        <v>0</v>
      </c>
    </row>
    <row r="39" spans="1:21" x14ac:dyDescent="0.25">
      <c r="A39" s="15" t="s">
        <v>79</v>
      </c>
      <c r="B39" s="16" t="s">
        <v>62</v>
      </c>
      <c r="C39" s="17"/>
      <c r="D39" s="17"/>
      <c r="E39" s="18"/>
      <c r="F39" s="18"/>
      <c r="G39" s="19">
        <f t="shared" si="4"/>
        <v>0</v>
      </c>
      <c r="H39" s="17"/>
      <c r="I39" s="17"/>
      <c r="J39" s="17"/>
      <c r="K39" s="17"/>
      <c r="L39" s="17"/>
      <c r="M39" s="17"/>
      <c r="N39" s="19">
        <f t="shared" si="1"/>
        <v>0</v>
      </c>
      <c r="O39" s="21">
        <f t="shared" si="2"/>
        <v>0</v>
      </c>
      <c r="P39" s="17"/>
      <c r="Q39" s="17"/>
      <c r="R39" s="17"/>
      <c r="S39" s="22">
        <f t="shared" si="9"/>
        <v>0</v>
      </c>
      <c r="T39" s="22">
        <f t="shared" si="7"/>
        <v>0</v>
      </c>
      <c r="U39" s="22">
        <f t="shared" si="3"/>
        <v>0</v>
      </c>
    </row>
    <row r="40" spans="1:21" ht="15.75" x14ac:dyDescent="0.25">
      <c r="A40" s="58" t="s">
        <v>80</v>
      </c>
      <c r="B40" s="58"/>
      <c r="C40" s="25">
        <f>+C11+C30</f>
        <v>1323245.3399999999</v>
      </c>
      <c r="D40" s="25">
        <f t="shared" ref="D40:U40" si="11">+D11+D30</f>
        <v>629395.9</v>
      </c>
      <c r="E40" s="25">
        <f t="shared" si="11"/>
        <v>955279.52</v>
      </c>
      <c r="F40" s="25">
        <f t="shared" si="11"/>
        <v>0</v>
      </c>
      <c r="G40" s="25">
        <f t="shared" si="11"/>
        <v>2907920.76</v>
      </c>
      <c r="H40" s="25">
        <f t="shared" si="11"/>
        <v>905.23</v>
      </c>
      <c r="I40" s="25">
        <f t="shared" si="11"/>
        <v>0</v>
      </c>
      <c r="J40" s="25">
        <f t="shared" si="11"/>
        <v>0</v>
      </c>
      <c r="K40" s="25">
        <f t="shared" si="11"/>
        <v>0</v>
      </c>
      <c r="L40" s="25">
        <f t="shared" si="11"/>
        <v>0</v>
      </c>
      <c r="M40" s="25">
        <f t="shared" si="11"/>
        <v>88330.05</v>
      </c>
      <c r="N40" s="25">
        <f t="shared" si="11"/>
        <v>89235.28</v>
      </c>
      <c r="O40" s="25">
        <f t="shared" si="11"/>
        <v>2997156.04</v>
      </c>
      <c r="P40" s="25">
        <f t="shared" si="11"/>
        <v>0</v>
      </c>
      <c r="Q40" s="25">
        <f t="shared" si="11"/>
        <v>0</v>
      </c>
      <c r="R40" s="25">
        <f t="shared" si="11"/>
        <v>0</v>
      </c>
      <c r="S40" s="25">
        <f t="shared" si="11"/>
        <v>-96014.56</v>
      </c>
      <c r="T40" s="25">
        <f t="shared" si="11"/>
        <v>-798722.97</v>
      </c>
      <c r="U40" s="25">
        <f t="shared" si="11"/>
        <v>2198433.0700000003</v>
      </c>
    </row>
    <row r="41" spans="1:21" x14ac:dyDescent="0.25">
      <c r="A41" s="26"/>
      <c r="B41" s="27"/>
      <c r="C41" s="28"/>
      <c r="D41" s="28"/>
      <c r="E41" s="29"/>
      <c r="F41" s="29"/>
      <c r="G41" s="29"/>
      <c r="H41" s="28"/>
      <c r="I41" s="28"/>
      <c r="J41" s="28"/>
      <c r="K41" s="28"/>
      <c r="L41" s="28"/>
      <c r="M41" s="28"/>
      <c r="N41" s="29"/>
      <c r="O41" s="30"/>
      <c r="P41" s="28"/>
      <c r="Q41" s="28"/>
      <c r="R41" s="28"/>
      <c r="S41" s="29"/>
      <c r="T41" s="29"/>
      <c r="U41" s="30"/>
    </row>
    <row r="42" spans="1:21" ht="15.75" x14ac:dyDescent="0.25">
      <c r="A42" s="59" t="s">
        <v>81</v>
      </c>
      <c r="B42" s="59"/>
      <c r="C42" s="31">
        <f>+C40</f>
        <v>1323245.3399999999</v>
      </c>
      <c r="D42" s="31">
        <f t="shared" ref="D42:T42" si="12">+D40</f>
        <v>629395.9</v>
      </c>
      <c r="E42" s="31">
        <f t="shared" si="12"/>
        <v>955279.52</v>
      </c>
      <c r="F42" s="31">
        <f t="shared" si="12"/>
        <v>0</v>
      </c>
      <c r="G42" s="31">
        <f t="shared" si="12"/>
        <v>2907920.76</v>
      </c>
      <c r="H42" s="31">
        <f t="shared" si="12"/>
        <v>905.23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88330.05</v>
      </c>
      <c r="N42" s="31">
        <f t="shared" si="12"/>
        <v>89235.28</v>
      </c>
      <c r="O42" s="31">
        <f t="shared" si="12"/>
        <v>2997156.04</v>
      </c>
      <c r="P42" s="31">
        <f t="shared" si="12"/>
        <v>0</v>
      </c>
      <c r="Q42" s="31">
        <f t="shared" si="12"/>
        <v>0</v>
      </c>
      <c r="R42" s="31">
        <f t="shared" si="12"/>
        <v>0</v>
      </c>
      <c r="S42" s="31">
        <f t="shared" si="12"/>
        <v>-96014.56</v>
      </c>
      <c r="T42" s="31">
        <f t="shared" si="12"/>
        <v>-798722.97</v>
      </c>
      <c r="U42" s="31">
        <f>+U40</f>
        <v>2198433.0700000003</v>
      </c>
    </row>
    <row r="43" spans="1:21" x14ac:dyDescent="0.25">
      <c r="A43" s="32"/>
      <c r="B43" s="33"/>
      <c r="C43" s="34"/>
      <c r="D43" s="34"/>
      <c r="E43" s="35"/>
      <c r="F43" s="35"/>
      <c r="G43" s="35"/>
      <c r="H43" s="34"/>
      <c r="I43" s="34"/>
      <c r="J43" s="34"/>
      <c r="K43" s="34"/>
      <c r="L43" s="34"/>
      <c r="M43" s="34"/>
      <c r="N43" s="35"/>
      <c r="O43" s="35"/>
      <c r="P43" s="34"/>
      <c r="Q43" s="34"/>
      <c r="R43" s="34"/>
      <c r="S43" s="35"/>
      <c r="T43" s="35"/>
      <c r="U43" s="35"/>
    </row>
    <row r="44" spans="1:21" x14ac:dyDescent="0.25">
      <c r="A44" s="60"/>
      <c r="B44" s="60"/>
      <c r="C44" s="60"/>
      <c r="D44" s="34"/>
      <c r="E44" s="36"/>
      <c r="F44" s="36"/>
      <c r="G44" s="35"/>
      <c r="H44" s="34"/>
      <c r="I44" s="34"/>
      <c r="J44" s="34"/>
      <c r="K44" s="34"/>
      <c r="L44" s="34"/>
      <c r="M44" s="34"/>
      <c r="N44" s="35"/>
      <c r="O44" s="35"/>
      <c r="P44" s="34"/>
      <c r="Q44" s="34"/>
      <c r="R44" s="34"/>
      <c r="S44" s="35"/>
      <c r="T44" s="35"/>
      <c r="U44" s="35"/>
    </row>
    <row r="45" spans="1:21" x14ac:dyDescent="0.25">
      <c r="A45" s="32"/>
      <c r="B45" s="32"/>
      <c r="C45" s="37"/>
      <c r="D45" s="37"/>
      <c r="E45" s="38"/>
      <c r="F45" s="38"/>
      <c r="G45" s="38"/>
      <c r="H45" s="37"/>
      <c r="I45" s="37"/>
      <c r="J45" s="37"/>
      <c r="K45" s="37"/>
      <c r="L45" s="37"/>
      <c r="M45" s="37"/>
      <c r="N45" s="38"/>
      <c r="O45" s="38"/>
      <c r="P45" s="37"/>
      <c r="Q45" s="37"/>
      <c r="R45" s="37"/>
      <c r="S45" s="38"/>
      <c r="T45" s="38"/>
      <c r="U45" s="38"/>
    </row>
    <row r="46" spans="1:21" x14ac:dyDescent="0.25">
      <c r="A46" s="32"/>
      <c r="B46" s="32"/>
      <c r="C46" s="32"/>
      <c r="D46" s="32"/>
      <c r="E46" s="38"/>
      <c r="F46" s="38"/>
      <c r="G46" s="38"/>
      <c r="H46" s="37"/>
      <c r="I46" s="32"/>
      <c r="J46" s="32"/>
      <c r="K46" s="32"/>
      <c r="L46" s="32"/>
      <c r="M46" s="32"/>
      <c r="N46" s="38"/>
      <c r="O46" s="38"/>
      <c r="P46" s="32"/>
      <c r="Q46" s="32"/>
      <c r="R46" s="32"/>
      <c r="S46" s="38"/>
      <c r="T46" s="38"/>
      <c r="U46" s="38"/>
    </row>
    <row r="47" spans="1:21" x14ac:dyDescent="0.25">
      <c r="A47" s="32"/>
      <c r="B47" s="32"/>
      <c r="C47" s="37"/>
      <c r="D47" s="37"/>
      <c r="E47" s="38"/>
      <c r="F47" s="38"/>
      <c r="G47" s="38"/>
      <c r="H47" s="37"/>
      <c r="I47" s="37"/>
      <c r="J47" s="37"/>
      <c r="K47" s="37"/>
      <c r="L47" s="37"/>
      <c r="M47" s="37"/>
      <c r="N47" s="38"/>
      <c r="O47" s="38"/>
      <c r="P47" s="37"/>
      <c r="Q47" s="37"/>
      <c r="R47" s="37"/>
      <c r="S47" s="38"/>
      <c r="T47" s="38"/>
      <c r="U47" s="38"/>
    </row>
    <row r="48" spans="1:21" x14ac:dyDescent="0.25">
      <c r="A48" s="32"/>
      <c r="B48" s="39"/>
      <c r="C48" s="37"/>
      <c r="D48" s="39"/>
      <c r="E48" s="40"/>
      <c r="F48" s="38"/>
      <c r="G48" s="40"/>
      <c r="H48" s="39"/>
      <c r="I48" s="32"/>
      <c r="J48" s="32"/>
      <c r="K48" s="32"/>
      <c r="L48" s="32"/>
      <c r="M48" s="32"/>
      <c r="N48" s="38"/>
      <c r="O48" s="38"/>
      <c r="P48" s="32"/>
      <c r="Q48" s="32"/>
      <c r="R48" s="32"/>
      <c r="S48" s="38"/>
      <c r="T48" s="38"/>
      <c r="U48" s="38"/>
    </row>
    <row r="49" spans="1:21" x14ac:dyDescent="0.25">
      <c r="A49" s="32"/>
      <c r="B49" s="39"/>
      <c r="C49" s="37"/>
      <c r="D49" s="39"/>
      <c r="E49" s="40"/>
      <c r="F49" s="38"/>
      <c r="G49" s="40"/>
      <c r="H49" s="39"/>
      <c r="I49" s="32"/>
      <c r="J49" s="32"/>
      <c r="K49" s="32"/>
      <c r="L49" s="32"/>
      <c r="M49" s="32"/>
      <c r="N49" s="38"/>
      <c r="O49" s="38"/>
      <c r="P49" s="32"/>
      <c r="Q49" s="32"/>
      <c r="R49" s="32"/>
      <c r="S49" s="38"/>
      <c r="T49" s="38"/>
      <c r="U49" s="38"/>
    </row>
    <row r="50" spans="1:21" x14ac:dyDescent="0.25">
      <c r="A50" s="32"/>
      <c r="B50" s="39"/>
      <c r="C50" s="37"/>
      <c r="D50" s="39"/>
      <c r="E50" s="40"/>
      <c r="F50" s="38"/>
      <c r="G50" s="40"/>
      <c r="H50" s="39"/>
      <c r="I50" s="32"/>
      <c r="J50" s="32"/>
      <c r="K50" s="32"/>
      <c r="L50" s="32"/>
      <c r="M50" s="32"/>
      <c r="N50" s="38"/>
      <c r="O50" s="38"/>
      <c r="P50" s="32"/>
      <c r="Q50" s="32"/>
      <c r="R50" s="32"/>
      <c r="S50" s="38"/>
      <c r="T50" s="38"/>
      <c r="U50" s="38"/>
    </row>
    <row r="51" spans="1:21" x14ac:dyDescent="0.25">
      <c r="A51" s="32"/>
      <c r="B51" s="41" t="s">
        <v>82</v>
      </c>
      <c r="C51" s="37"/>
      <c r="D51" s="56" t="s">
        <v>83</v>
      </c>
      <c r="E51" s="56"/>
      <c r="F51" s="38"/>
      <c r="G51" s="56" t="s">
        <v>84</v>
      </c>
      <c r="H51" s="56"/>
      <c r="I51" s="32"/>
      <c r="J51" s="32"/>
      <c r="K51" s="32"/>
      <c r="L51" s="32"/>
      <c r="M51" s="32"/>
      <c r="N51" s="38"/>
      <c r="O51" s="38"/>
      <c r="P51" s="32"/>
      <c r="Q51" s="32"/>
      <c r="R51" s="32"/>
      <c r="S51" s="38"/>
      <c r="T51" s="38"/>
      <c r="U51" s="38"/>
    </row>
    <row r="52" spans="1:21" x14ac:dyDescent="0.25">
      <c r="A52" s="32"/>
      <c r="B52" s="32"/>
      <c r="C52" s="37"/>
      <c r="D52" s="37"/>
      <c r="E52" s="38"/>
      <c r="F52" s="38"/>
      <c r="G52" s="38"/>
      <c r="H52" s="37"/>
      <c r="I52" s="37"/>
      <c r="J52" s="37"/>
      <c r="K52" s="37"/>
      <c r="L52" s="37"/>
      <c r="M52" s="37"/>
      <c r="N52" s="38"/>
      <c r="O52" s="38"/>
      <c r="P52" s="37"/>
      <c r="Q52" s="37"/>
      <c r="R52" s="37"/>
      <c r="S52" s="38"/>
      <c r="T52" s="38"/>
      <c r="U52" s="38"/>
    </row>
    <row r="53" spans="1:21" x14ac:dyDescent="0.25">
      <c r="A53" s="32"/>
      <c r="B53" s="32"/>
      <c r="C53" s="37"/>
      <c r="D53" s="37"/>
      <c r="E53" s="38"/>
      <c r="F53" s="38"/>
      <c r="G53" s="38"/>
      <c r="H53" s="37"/>
      <c r="I53" s="37"/>
      <c r="J53" s="37"/>
      <c r="K53" s="37"/>
      <c r="L53" s="37"/>
      <c r="M53" s="37"/>
      <c r="N53" s="38"/>
      <c r="O53" s="38"/>
      <c r="P53" s="37"/>
      <c r="Q53" s="37"/>
      <c r="R53" s="37"/>
      <c r="S53" s="38"/>
      <c r="T53" s="38"/>
      <c r="U53" s="38"/>
    </row>
    <row r="54" spans="1:21" x14ac:dyDescent="0.25">
      <c r="A54" s="32"/>
      <c r="B54" s="32"/>
      <c r="C54" s="37"/>
      <c r="D54" s="37"/>
      <c r="E54" s="38"/>
      <c r="F54" s="38"/>
      <c r="G54" s="38"/>
      <c r="H54" s="37"/>
      <c r="I54" s="37"/>
      <c r="J54" s="37"/>
      <c r="K54" s="37"/>
      <c r="L54" s="37"/>
      <c r="M54" s="37"/>
      <c r="N54" s="38"/>
      <c r="O54" s="38"/>
      <c r="P54" s="37"/>
      <c r="Q54" s="37"/>
      <c r="R54" s="37"/>
      <c r="S54" s="38"/>
      <c r="T54" s="38"/>
      <c r="U54" s="38"/>
    </row>
  </sheetData>
  <protectedRanges>
    <protectedRange sqref="U11:U39 U41" name="Rango4"/>
    <protectedRange sqref="A46:H48" name="Rango2"/>
    <protectedRange sqref="B9:T39 B41:T41 B40:U40" name="Rango1"/>
    <protectedRange sqref="A4:U4" name="Rango3"/>
  </protectedRanges>
  <mergeCells count="33">
    <mergeCell ref="S8:S9"/>
    <mergeCell ref="T8:T9"/>
    <mergeCell ref="A40:B40"/>
    <mergeCell ref="A42:B42"/>
    <mergeCell ref="A44:C44"/>
    <mergeCell ref="L8:L9"/>
    <mergeCell ref="M8:M9"/>
    <mergeCell ref="N8:N9"/>
    <mergeCell ref="P8:P9"/>
    <mergeCell ref="Q8:Q9"/>
    <mergeCell ref="R8:R9"/>
    <mergeCell ref="H8:H9"/>
    <mergeCell ref="I8:I9"/>
    <mergeCell ref="J8:J9"/>
    <mergeCell ref="K8:K9"/>
    <mergeCell ref="D51:E51"/>
    <mergeCell ref="G51:H51"/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2019-08-14T16:20:32Z</dcterms:created>
  <dcterms:modified xsi:type="dcterms:W3CDTF">2019-09-06T17:09:32Z</dcterms:modified>
</cp:coreProperties>
</file>