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'Hoja1'!$A$1:$D$233</definedName>
  </definedNames>
  <calcPr fullCalcOnLoad="1"/>
</workbook>
</file>

<file path=xl/sharedStrings.xml><?xml version="1.0" encoding="utf-8"?>
<sst xmlns="http://schemas.openxmlformats.org/spreadsheetml/2006/main" count="312" uniqueCount="79">
  <si>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</si>
  <si>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</si>
  <si>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</si>
  <si>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</si>
  <si>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</si>
  <si>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</si>
  <si>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</si>
  <si>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</si>
  <si>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</si>
  <si>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</si>
  <si>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</si>
  <si>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</si>
  <si>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</si>
  <si>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</si>
  <si>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</si>
  <si>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</si>
  <si>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</si>
  <si>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</si>
  <si>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</si>
  <si>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</si>
  <si>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</si>
  <si>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</si>
  <si>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</si>
  <si>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</si>
  <si>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</si>
  <si>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</si>
  <si>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</si>
  <si>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</si>
  <si>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</si>
  <si>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</si>
  <si>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</si>
  <si>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</si>
  <si>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</si>
  <si>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</si>
  <si>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</si>
  <si>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</si>
  <si>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</si>
  <si>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</si>
  <si>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</si>
  <si>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</si>
  <si>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</si>
  <si>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</si>
  <si>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</si>
  <si>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</si>
  <si>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</si>
  <si>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</si>
  <si>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</si>
  <si>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</si>
  <si>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</si>
  <si>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</si>
  <si>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</si>
  <si>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</si>
  <si>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</si>
  <si>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</si>
  <si>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</si>
  <si>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</si>
  <si>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</si>
  <si>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</si>
  <si>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</si>
  <si>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</si>
  <si>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</si>
  <si>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</si>
  <si>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</si>
  <si>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</si>
  <si>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</si>
  <si>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</si>
  <si>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</si>
  <si>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</si>
  <si>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</si>
  <si>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</si>
  <si>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</si>
  <si>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</si>
  <si>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</si>
  <si>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</si>
  <si>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2019 POR UNIDADES O DEPARTAMENTOS</t>
  </si>
  <si>
    <t>PRESUPUESTO 2019</t>
  </si>
  <si>
    <t>MES DE OCTUBRE DEL 2019</t>
  </si>
  <si>
    <t>SALARIOS DEL MES DE  OCTUBRE DEL 2019</t>
  </si>
  <si>
    <t>AL 31-10-2019</t>
  </si>
</sst>
</file>

<file path=xl/styles.xml><?xml version="1.0" encoding="utf-8"?>
<styleSheet xmlns="http://schemas.openxmlformats.org/spreadsheetml/2006/main">
  <numFmts count="30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_ ;_ * \(#,##0\)_ ;_ * &quot;-&quot;_)_ ;_ @_ "/>
    <numFmt numFmtId="44" formatCode="_ * #,##0.00_)\ &quot;₡&quot;_ ;_ * \(#,##0.00\)\ &quot;₡&quot;_ ;_ * &quot;-&quot;??_)\ &quot;₡&quot;_ ;_ @_ "/>
    <numFmt numFmtId="43" formatCode="_ * #,##0.00_)_ ;_ * \(#,##0.00\)_ ;_ * &quot;-&quot;??_)_ ;_ @_ "/>
    <numFmt numFmtId="164" formatCode="_ * #,##0_)\ _₡_ ;_ * \(#,##0\)\ _₡_ ;_ * &quot;-&quot;_)\ _₡_ ;_ @_ "/>
    <numFmt numFmtId="165" formatCode="_ * #,##0.00_)\ _₡_ ;_ * \(#,##0.00\)\ _₡_ ;_ * &quot;-&quot;??_)\ _₡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₡&quot;#,##0_);\(&quot;₡&quot;#,##0\)"/>
    <numFmt numFmtId="175" formatCode="&quot;₡&quot;#,##0_);[Red]\(&quot;₡&quot;#,##0\)"/>
    <numFmt numFmtId="176" formatCode="&quot;₡&quot;#,##0.00_);\(&quot;₡&quot;#,##0.00\)"/>
    <numFmt numFmtId="177" formatCode="&quot;₡&quot;#,##0.00_);[Red]\(&quot;₡&quot;#,##0.00\)"/>
    <numFmt numFmtId="178" formatCode="_(&quot;₡&quot;* #,##0_);_(&quot;₡&quot;* \(#,##0\);_(&quot;₡&quot;* &quot;-&quot;_);_(@_)"/>
    <numFmt numFmtId="179" formatCode="_(* #,##0_);_(* \(#,##0\);_(* &quot;-&quot;_);_(@_)"/>
    <numFmt numFmtId="180" formatCode="_(&quot;₡&quot;* #,##0.00_);_(&quot;₡&quot;* \(#,##0.00\);_(&quot;₡&quot;* &quot;-&quot;??_);_(@_)"/>
    <numFmt numFmtId="181" formatCode="_(* #,##0.00_);_(* \(#,##0.00\);_(* &quot;-&quot;??_);_(@_)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sz val="10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4" fontId="8" fillId="33" borderId="10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181" fontId="6" fillId="34" borderId="10" xfId="49" applyFont="1" applyFill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81" fontId="0" fillId="0" borderId="0" xfId="49" applyFont="1" applyAlignment="1">
      <alignment/>
    </xf>
    <xf numFmtId="181" fontId="4" fillId="0" borderId="0" xfId="49" applyFont="1" applyAlignment="1">
      <alignment/>
    </xf>
    <xf numFmtId="181" fontId="0" fillId="36" borderId="10" xfId="49" applyFont="1" applyFill="1" applyBorder="1" applyAlignment="1">
      <alignment/>
    </xf>
    <xf numFmtId="181" fontId="6" fillId="34" borderId="10" xfId="49" applyFont="1" applyFill="1" applyBorder="1" applyAlignment="1">
      <alignment/>
    </xf>
    <xf numFmtId="181" fontId="0" fillId="37" borderId="10" xfId="0" applyNumberFormat="1" applyFill="1" applyBorder="1" applyAlignment="1">
      <alignment/>
    </xf>
    <xf numFmtId="181" fontId="0" fillId="35" borderId="11" xfId="49" applyFont="1" applyFill="1" applyBorder="1" applyAlignment="1">
      <alignment horizontal="center"/>
    </xf>
    <xf numFmtId="181" fontId="0" fillId="35" borderId="12" xfId="49" applyFont="1" applyFill="1" applyBorder="1" applyAlignment="1">
      <alignment horizontal="center"/>
    </xf>
    <xf numFmtId="165" fontId="0" fillId="0" borderId="0" xfId="0" applyNumberFormat="1" applyAlignment="1">
      <alignment/>
    </xf>
    <xf numFmtId="181" fontId="10" fillId="0" borderId="0" xfId="49" applyFont="1" applyAlignment="1">
      <alignment horizontal="center"/>
    </xf>
    <xf numFmtId="181" fontId="0" fillId="0" borderId="0" xfId="49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81" fontId="0" fillId="0" borderId="0" xfId="49" applyFont="1" applyAlignment="1">
      <alignment/>
    </xf>
    <xf numFmtId="4" fontId="1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1" fontId="0" fillId="0" borderId="0" xfId="49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Hoja1!$C$222:$D$222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Hoja1!$C$222:$D$222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0.67425</cdr:x>
      <cdr:y>0.392</cdr:y>
    </cdr:from>
    <cdr:to>
      <cdr:x>0.92275</cdr:x>
      <cdr:y>0.59375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62400" y="1123950"/>
          <a:ext cx="14668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34.80%</a:t>
          </a:r>
        </a:p>
      </cdr:txBody>
    </cdr:sp>
  </cdr:relSizeAnchor>
  <cdr:relSizeAnchor xmlns:cdr="http://schemas.openxmlformats.org/drawingml/2006/chartDrawing">
    <cdr:from>
      <cdr:x>0.0285</cdr:x>
      <cdr:y>0.57875</cdr:y>
    </cdr:from>
    <cdr:to>
      <cdr:x>0.29325</cdr:x>
      <cdr:y>0.75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1666875"/>
          <a:ext cx="15621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65.20%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218</xdr:row>
      <xdr:rowOff>142875</xdr:rowOff>
    </xdr:from>
    <xdr:to>
      <xdr:col>4</xdr:col>
      <xdr:colOff>9525</xdr:colOff>
      <xdr:row>234</xdr:row>
      <xdr:rowOff>152400</xdr:rowOff>
    </xdr:to>
    <xdr:graphicFrame>
      <xdr:nvGraphicFramePr>
        <xdr:cNvPr id="1" name="Gráfico 1"/>
        <xdr:cNvGraphicFramePr/>
      </xdr:nvGraphicFramePr>
      <xdr:xfrm>
        <a:off x="2162175" y="38661975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232</xdr:row>
      <xdr:rowOff>9525</xdr:rowOff>
    </xdr:from>
    <xdr:to>
      <xdr:col>3</xdr:col>
      <xdr:colOff>38100</xdr:colOff>
      <xdr:row>233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0995600"/>
          <a:ext cx="423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3</xdr:col>
      <xdr:colOff>1181100</xdr:colOff>
      <xdr:row>220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67125" y="38785800"/>
          <a:ext cx="401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OCTUBRE DEL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5"/>
  <sheetViews>
    <sheetView tabSelected="1" zoomScalePageLayoutView="0" workbookViewId="0" topLeftCell="A169">
      <selection activeCell="G213" sqref="G213"/>
    </sheetView>
  </sheetViews>
  <sheetFormatPr defaultColWidth="11.421875" defaultRowHeight="12.75"/>
  <cols>
    <col min="1" max="1" width="22.421875" style="8" customWidth="1"/>
    <col min="2" max="2" width="51.7109375" style="0" customWidth="1"/>
    <col min="3" max="3" width="23.28125" style="22" customWidth="1"/>
    <col min="4" max="4" width="23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7" t="s">
        <v>76</v>
      </c>
      <c r="B2" s="37"/>
      <c r="C2" s="37"/>
      <c r="D2" s="37"/>
    </row>
    <row r="3" spans="2:4" ht="20.25">
      <c r="B3" s="4"/>
      <c r="C3" s="23"/>
      <c r="D3" s="4"/>
    </row>
    <row r="4" spans="1:4" ht="20.25">
      <c r="A4" s="37" t="s">
        <v>74</v>
      </c>
      <c r="B4" s="37"/>
      <c r="C4" s="37"/>
      <c r="D4" s="37"/>
    </row>
    <row r="5" spans="1:4" ht="20.25">
      <c r="A5" s="37" t="s">
        <v>43</v>
      </c>
      <c r="B5" s="37"/>
      <c r="C5" s="37"/>
      <c r="D5" s="37"/>
    </row>
    <row r="8" spans="1:5" ht="15">
      <c r="A8" s="12" t="s">
        <v>0</v>
      </c>
      <c r="B8" s="1" t="s">
        <v>1</v>
      </c>
      <c r="C8" s="30">
        <v>6797325</v>
      </c>
      <c r="D8" s="1"/>
      <c r="E8"/>
    </row>
    <row r="9" spans="1:5" ht="15">
      <c r="A9" s="12" t="s">
        <v>2</v>
      </c>
      <c r="B9" s="1" t="s">
        <v>3</v>
      </c>
      <c r="C9" s="30">
        <v>2800008.5</v>
      </c>
      <c r="E9"/>
    </row>
    <row r="10" spans="1:5" ht="15">
      <c r="A10"/>
      <c r="B10" s="1" t="s">
        <v>4</v>
      </c>
      <c r="C10" s="30">
        <v>580251.44</v>
      </c>
      <c r="E10"/>
    </row>
    <row r="11" spans="1:5" ht="15">
      <c r="A11"/>
      <c r="B11" s="1" t="s">
        <v>5</v>
      </c>
      <c r="C11" s="30">
        <v>2035304.25</v>
      </c>
      <c r="E11"/>
    </row>
    <row r="12" spans="1:5" ht="15">
      <c r="A12"/>
      <c r="B12" s="1" t="s">
        <v>6</v>
      </c>
      <c r="C12" s="30">
        <v>0</v>
      </c>
      <c r="E12"/>
    </row>
    <row r="13" spans="1:5" ht="15">
      <c r="A13"/>
      <c r="B13" s="1" t="s">
        <v>7</v>
      </c>
      <c r="C13" s="30">
        <v>0</v>
      </c>
      <c r="E13"/>
    </row>
    <row r="14" spans="1:5" ht="15">
      <c r="A14"/>
      <c r="B14" s="1" t="s">
        <v>8</v>
      </c>
      <c r="C14" s="30">
        <v>843583.5</v>
      </c>
      <c r="E14"/>
    </row>
    <row r="15" spans="1:5" ht="15">
      <c r="A15"/>
      <c r="B15" s="1" t="s">
        <v>9</v>
      </c>
      <c r="C15" s="30">
        <v>582160.5</v>
      </c>
      <c r="D15" s="26">
        <f>SUM(C8:C15)</f>
        <v>13638633.19</v>
      </c>
      <c r="E15"/>
    </row>
    <row r="16" spans="1:5" ht="15">
      <c r="A16"/>
      <c r="B16" s="1"/>
      <c r="C16" s="30" t="s">
        <v>9</v>
      </c>
      <c r="D16" t="s">
        <v>9</v>
      </c>
      <c r="E16"/>
    </row>
    <row r="17" spans="1:5" ht="15">
      <c r="A17"/>
      <c r="C17" s="30" t="s">
        <v>9</v>
      </c>
      <c r="E17"/>
    </row>
    <row r="18" spans="1:5" ht="15">
      <c r="A18" s="13" t="s">
        <v>10</v>
      </c>
      <c r="B18" s="1" t="s">
        <v>1</v>
      </c>
      <c r="C18" s="30">
        <v>1466755</v>
      </c>
      <c r="E18"/>
    </row>
    <row r="19" spans="1:5" ht="15">
      <c r="A19" s="13" t="s">
        <v>11</v>
      </c>
      <c r="B19" s="1" t="s">
        <v>3</v>
      </c>
      <c r="C19" s="30">
        <v>900741.5</v>
      </c>
      <c r="E19"/>
    </row>
    <row r="20" spans="1:5" ht="15">
      <c r="A20"/>
      <c r="B20" s="1" t="s">
        <v>4</v>
      </c>
      <c r="C20" s="30">
        <v>249007.15</v>
      </c>
      <c r="E20"/>
    </row>
    <row r="21" spans="1:5" ht="15">
      <c r="A21"/>
      <c r="B21" s="1" t="s">
        <v>5</v>
      </c>
      <c r="C21" s="30">
        <v>953390.75</v>
      </c>
      <c r="E21"/>
    </row>
    <row r="22" spans="1:5" ht="15">
      <c r="A22"/>
      <c r="B22" s="1" t="s">
        <v>8</v>
      </c>
      <c r="C22" s="30">
        <v>183475.5</v>
      </c>
      <c r="E22"/>
    </row>
    <row r="23" spans="1:5" ht="15">
      <c r="A23"/>
      <c r="B23" s="1" t="s">
        <v>6</v>
      </c>
      <c r="C23" s="30">
        <v>130231</v>
      </c>
      <c r="E23"/>
    </row>
    <row r="24" spans="1:5" ht="15">
      <c r="A24"/>
      <c r="B24" s="1" t="s">
        <v>32</v>
      </c>
      <c r="C24" s="30" t="s">
        <v>9</v>
      </c>
      <c r="D24" s="26">
        <f>SUM(C18:C24)</f>
        <v>3883600.9</v>
      </c>
      <c r="E24"/>
    </row>
    <row r="25" spans="1:5" ht="15">
      <c r="A25"/>
      <c r="C25" s="30" t="s">
        <v>9</v>
      </c>
      <c r="D25" s="1"/>
      <c r="E25"/>
    </row>
    <row r="26" spans="1:5" ht="15">
      <c r="A26"/>
      <c r="C26" s="30" t="s">
        <v>9</v>
      </c>
      <c r="E26"/>
    </row>
    <row r="27" spans="1:5" ht="15">
      <c r="A27" s="12" t="s">
        <v>12</v>
      </c>
      <c r="B27" s="1" t="s">
        <v>1</v>
      </c>
      <c r="C27" s="30">
        <v>2504500</v>
      </c>
      <c r="E27"/>
    </row>
    <row r="28" spans="1:5" ht="15">
      <c r="A28" s="12" t="s">
        <v>13</v>
      </c>
      <c r="B28" s="1" t="s">
        <v>3</v>
      </c>
      <c r="C28" s="30">
        <v>1416095.5</v>
      </c>
      <c r="E28"/>
    </row>
    <row r="29" spans="1:5" ht="15">
      <c r="A29" s="12" t="s">
        <v>14</v>
      </c>
      <c r="B29" s="1" t="s">
        <v>4</v>
      </c>
      <c r="C29" s="30">
        <v>402321</v>
      </c>
      <c r="E29"/>
    </row>
    <row r="30" spans="1:5" ht="15">
      <c r="A30" s="12"/>
      <c r="B30" s="1" t="s">
        <v>5</v>
      </c>
      <c r="C30" s="30">
        <v>1627925</v>
      </c>
      <c r="E30"/>
    </row>
    <row r="31" spans="1:5" ht="15">
      <c r="A31" s="12"/>
      <c r="B31" s="1" t="s">
        <v>6</v>
      </c>
      <c r="C31" s="30">
        <v>0</v>
      </c>
      <c r="E31"/>
    </row>
    <row r="32" spans="1:5" ht="15">
      <c r="A32" s="12"/>
      <c r="B32" s="1" t="s">
        <v>59</v>
      </c>
      <c r="C32" s="30">
        <v>332765</v>
      </c>
      <c r="D32" s="26">
        <f>SUM(C27:C32)</f>
        <v>6283606.5</v>
      </c>
      <c r="E32"/>
    </row>
    <row r="33" spans="1:5" ht="15">
      <c r="A33" s="12"/>
      <c r="C33" s="30" t="s">
        <v>9</v>
      </c>
      <c r="E33"/>
    </row>
    <row r="34" spans="1:5" ht="15">
      <c r="A34" s="12"/>
      <c r="C34" s="30" t="s">
        <v>9</v>
      </c>
      <c r="E34"/>
    </row>
    <row r="35" spans="1:5" ht="15">
      <c r="A35" s="12" t="s">
        <v>15</v>
      </c>
      <c r="B35" s="1" t="s">
        <v>1</v>
      </c>
      <c r="C35" s="30">
        <v>773783.3300000001</v>
      </c>
      <c r="E35"/>
    </row>
    <row r="36" spans="1:5" ht="15">
      <c r="A36" s="12" t="s">
        <v>16</v>
      </c>
      <c r="B36" s="1" t="s">
        <v>3</v>
      </c>
      <c r="C36" s="30">
        <v>488417.07</v>
      </c>
      <c r="E36"/>
    </row>
    <row r="37" spans="1:5" ht="15">
      <c r="A37" s="12" t="s">
        <v>17</v>
      </c>
      <c r="B37" s="1" t="s">
        <v>4</v>
      </c>
      <c r="C37" s="30">
        <v>130470.2</v>
      </c>
      <c r="E37"/>
    </row>
    <row r="38" spans="1:5" ht="15">
      <c r="A38" s="12"/>
      <c r="B38" s="1" t="s">
        <v>5</v>
      </c>
      <c r="C38" s="30">
        <v>502959.17000000004</v>
      </c>
      <c r="E38"/>
    </row>
    <row r="39" spans="1:5" ht="15">
      <c r="A39" s="12"/>
      <c r="B39" s="1" t="s">
        <v>6</v>
      </c>
      <c r="C39" s="30">
        <v>113407</v>
      </c>
      <c r="E39"/>
    </row>
    <row r="40" spans="1:5" ht="15">
      <c r="A40" s="12"/>
      <c r="B40" s="1" t="s">
        <v>8</v>
      </c>
      <c r="C40" s="30">
        <v>113330</v>
      </c>
      <c r="D40" s="26">
        <f>SUM(C35:C40)</f>
        <v>2122366.77</v>
      </c>
      <c r="E40"/>
    </row>
    <row r="41" spans="1:5" ht="15">
      <c r="A41" s="12"/>
      <c r="C41" s="30" t="s">
        <v>9</v>
      </c>
      <c r="E41"/>
    </row>
    <row r="42" spans="1:5" ht="15">
      <c r="A42" s="12"/>
      <c r="C42" s="30" t="s">
        <v>9</v>
      </c>
      <c r="E42"/>
    </row>
    <row r="43" spans="1:5" ht="15">
      <c r="A43" s="12" t="s">
        <v>15</v>
      </c>
      <c r="B43" s="1" t="s">
        <v>1</v>
      </c>
      <c r="C43" s="30">
        <v>1563094.67</v>
      </c>
      <c r="E43"/>
    </row>
    <row r="44" spans="1:5" ht="15">
      <c r="A44" s="12" t="s">
        <v>18</v>
      </c>
      <c r="B44" s="1" t="s">
        <v>3</v>
      </c>
      <c r="C44" s="30">
        <v>663553.3300000001</v>
      </c>
      <c r="E44"/>
    </row>
    <row r="45" spans="1:5" ht="15">
      <c r="A45" s="12" t="s">
        <v>9</v>
      </c>
      <c r="B45" s="1" t="s">
        <v>4</v>
      </c>
      <c r="C45" s="30">
        <v>195856.83000000002</v>
      </c>
      <c r="E45"/>
    </row>
    <row r="46" spans="1:5" ht="15">
      <c r="A46" s="12"/>
      <c r="B46" s="1" t="s">
        <v>5</v>
      </c>
      <c r="C46" s="30">
        <v>430128.82999999996</v>
      </c>
      <c r="E46"/>
    </row>
    <row r="47" spans="1:5" ht="15">
      <c r="A47" s="12"/>
      <c r="B47" s="1" t="s">
        <v>71</v>
      </c>
      <c r="C47" s="30">
        <v>336038</v>
      </c>
      <c r="E47"/>
    </row>
    <row r="48" spans="1:5" ht="15">
      <c r="A48" s="12"/>
      <c r="B48" s="1" t="s">
        <v>72</v>
      </c>
      <c r="C48" s="30">
        <v>153231</v>
      </c>
      <c r="E48"/>
    </row>
    <row r="49" spans="1:5" ht="15">
      <c r="A49" s="12"/>
      <c r="B49" s="1" t="s">
        <v>6</v>
      </c>
      <c r="C49" s="30">
        <v>94493</v>
      </c>
      <c r="D49" s="1"/>
      <c r="E49"/>
    </row>
    <row r="50" spans="1:5" ht="15">
      <c r="A50" s="12"/>
      <c r="B50" s="1" t="s">
        <v>8</v>
      </c>
      <c r="C50" s="30">
        <v>199552.66999999998</v>
      </c>
      <c r="D50" s="26">
        <f>SUM(C43:C50)</f>
        <v>3635948.33</v>
      </c>
      <c r="E50"/>
    </row>
    <row r="51" spans="1:5" ht="15">
      <c r="A51" s="12"/>
      <c r="B51" s="6" t="s">
        <v>9</v>
      </c>
      <c r="C51" s="30" t="s">
        <v>9</v>
      </c>
      <c r="E51"/>
    </row>
    <row r="52" spans="1:5" ht="15">
      <c r="A52" s="12"/>
      <c r="C52" s="30" t="s">
        <v>9</v>
      </c>
      <c r="E52"/>
    </row>
    <row r="53" spans="1:5" ht="15">
      <c r="A53" s="12"/>
      <c r="C53" s="30" t="s">
        <v>9</v>
      </c>
      <c r="E53"/>
    </row>
    <row r="54" spans="1:5" ht="15">
      <c r="A54" s="12" t="s">
        <v>48</v>
      </c>
      <c r="B54" s="1" t="s">
        <v>1</v>
      </c>
      <c r="C54" s="30">
        <v>3957000</v>
      </c>
      <c r="E54"/>
    </row>
    <row r="55" spans="1:5" ht="15">
      <c r="A55" s="12" t="s">
        <v>49</v>
      </c>
      <c r="B55" s="1" t="s">
        <v>3</v>
      </c>
      <c r="C55" s="30">
        <v>2664071</v>
      </c>
      <c r="E55"/>
    </row>
    <row r="56" spans="1:5" ht="15">
      <c r="A56" s="12"/>
      <c r="B56" s="1" t="s">
        <v>4</v>
      </c>
      <c r="C56" s="30">
        <v>664852.5</v>
      </c>
      <c r="E56"/>
    </row>
    <row r="57" spans="1:5" ht="15">
      <c r="A57" s="12"/>
      <c r="B57" s="1" t="s">
        <v>5</v>
      </c>
      <c r="C57" s="30">
        <v>2572050</v>
      </c>
      <c r="D57" s="1"/>
      <c r="E57"/>
    </row>
    <row r="58" spans="1:5" ht="15">
      <c r="A58" s="12"/>
      <c r="B58" s="1" t="s">
        <v>6</v>
      </c>
      <c r="C58" s="30">
        <v>0</v>
      </c>
      <c r="E58"/>
    </row>
    <row r="59" spans="1:5" ht="15">
      <c r="A59" s="12"/>
      <c r="B59" s="1" t="s">
        <v>8</v>
      </c>
      <c r="C59" s="30">
        <v>545015</v>
      </c>
      <c r="D59" s="26">
        <f>SUM(C54:C59)</f>
        <v>10402988.5</v>
      </c>
      <c r="E59"/>
    </row>
    <row r="60" spans="1:5" ht="15">
      <c r="A60" s="12"/>
      <c r="B60" s="1"/>
      <c r="C60" s="30" t="s">
        <v>9</v>
      </c>
      <c r="E60"/>
    </row>
    <row r="61" spans="1:5" ht="15">
      <c r="A61" s="12"/>
      <c r="B61" s="1"/>
      <c r="C61" s="30" t="s">
        <v>9</v>
      </c>
      <c r="E61"/>
    </row>
    <row r="62" spans="1:5" ht="15">
      <c r="A62" s="12" t="s">
        <v>19</v>
      </c>
      <c r="B62" s="1" t="s">
        <v>1</v>
      </c>
      <c r="C62" s="30">
        <v>1069800</v>
      </c>
      <c r="E62"/>
    </row>
    <row r="63" spans="1:5" ht="15">
      <c r="A63" s="12" t="s">
        <v>20</v>
      </c>
      <c r="B63" s="1" t="s">
        <v>3</v>
      </c>
      <c r="C63" s="30">
        <v>607595</v>
      </c>
      <c r="E63"/>
    </row>
    <row r="64" spans="1:5" ht="15">
      <c r="A64" s="12"/>
      <c r="B64" s="1" t="s">
        <v>4</v>
      </c>
      <c r="C64" s="30">
        <v>178430.5</v>
      </c>
      <c r="E64"/>
    </row>
    <row r="65" spans="1:5" ht="15">
      <c r="A65" s="12"/>
      <c r="B65" s="1" t="s">
        <v>5</v>
      </c>
      <c r="C65" s="30">
        <v>695369</v>
      </c>
      <c r="D65" s="7"/>
      <c r="E65"/>
    </row>
    <row r="66" spans="1:5" ht="15">
      <c r="A66" s="12"/>
      <c r="B66" s="1" t="s">
        <v>8</v>
      </c>
      <c r="C66" s="30">
        <v>157695</v>
      </c>
      <c r="D66" s="26">
        <f>SUM(C62:C66)</f>
        <v>2708889.5</v>
      </c>
      <c r="E66"/>
    </row>
    <row r="67" spans="1:5" ht="15">
      <c r="A67" s="12"/>
      <c r="C67" s="30" t="s">
        <v>9</v>
      </c>
      <c r="E67"/>
    </row>
    <row r="68" spans="1:5" ht="15">
      <c r="A68" s="12"/>
      <c r="C68" s="30" t="s">
        <v>9</v>
      </c>
      <c r="E68"/>
    </row>
    <row r="69" spans="1:5" ht="15">
      <c r="A69" s="12"/>
      <c r="C69" s="30" t="s">
        <v>9</v>
      </c>
      <c r="E69"/>
    </row>
    <row r="70" spans="1:5" ht="12.75">
      <c r="A70" s="12"/>
      <c r="E70"/>
    </row>
    <row r="71" spans="1:5" ht="12.75">
      <c r="A71" s="12" t="s">
        <v>0</v>
      </c>
      <c r="B71" s="1" t="s">
        <v>1</v>
      </c>
      <c r="C71" s="22">
        <v>2522550</v>
      </c>
      <c r="E71"/>
    </row>
    <row r="72" spans="1:5" ht="12.75">
      <c r="A72" s="12" t="s">
        <v>16</v>
      </c>
      <c r="B72" s="1" t="s">
        <v>3</v>
      </c>
      <c r="C72" s="22">
        <v>1383270.5</v>
      </c>
      <c r="E72"/>
    </row>
    <row r="73" spans="1:5" ht="15">
      <c r="A73" s="12" t="s">
        <v>21</v>
      </c>
      <c r="B73" s="1" t="s">
        <v>4</v>
      </c>
      <c r="C73" s="30">
        <v>467101.5</v>
      </c>
      <c r="E73"/>
    </row>
    <row r="74" spans="1:5" ht="12.75">
      <c r="A74" s="12"/>
      <c r="B74" s="1" t="s">
        <v>5</v>
      </c>
      <c r="C74" s="22">
        <v>1639657.5</v>
      </c>
      <c r="E74"/>
    </row>
    <row r="75" spans="1:5" ht="12.75">
      <c r="A75" s="12"/>
      <c r="B75" s="1" t="s">
        <v>6</v>
      </c>
      <c r="C75" s="22">
        <v>0</v>
      </c>
      <c r="D75" s="1"/>
      <c r="E75"/>
    </row>
    <row r="76" spans="1:5" ht="12.75">
      <c r="A76" s="12"/>
      <c r="B76" s="1" t="s">
        <v>8</v>
      </c>
      <c r="C76" s="22">
        <v>369945</v>
      </c>
      <c r="D76" s="26">
        <f>SUM(C71:C76)</f>
        <v>6382524.5</v>
      </c>
      <c r="E76"/>
    </row>
    <row r="77" spans="1:5" ht="12.75">
      <c r="A77" s="12"/>
      <c r="C77" s="22" t="s">
        <v>9</v>
      </c>
      <c r="E77"/>
    </row>
    <row r="78" spans="1:5" ht="15">
      <c r="A78" s="12"/>
      <c r="C78" s="30" t="s">
        <v>9</v>
      </c>
      <c r="E78"/>
    </row>
    <row r="79" spans="1:5" ht="15">
      <c r="A79" s="12" t="s">
        <v>22</v>
      </c>
      <c r="B79" s="1" t="s">
        <v>1</v>
      </c>
      <c r="C79" s="30">
        <v>0</v>
      </c>
      <c r="E79"/>
    </row>
    <row r="80" spans="1:5" ht="15">
      <c r="A80" s="12" t="s">
        <v>23</v>
      </c>
      <c r="B80" s="1" t="s">
        <v>3</v>
      </c>
      <c r="C80" s="30">
        <v>0</v>
      </c>
      <c r="E80"/>
    </row>
    <row r="81" spans="1:5" ht="12.75">
      <c r="A81" s="12"/>
      <c r="B81" s="1" t="s">
        <v>4</v>
      </c>
      <c r="C81" s="38">
        <v>0</v>
      </c>
      <c r="E81"/>
    </row>
    <row r="82" spans="1:5" ht="15">
      <c r="A82" s="12"/>
      <c r="B82" s="1" t="s">
        <v>5</v>
      </c>
      <c r="C82" s="30">
        <v>0</v>
      </c>
      <c r="E82"/>
    </row>
    <row r="83" spans="1:5" ht="12.75">
      <c r="A83" s="12"/>
      <c r="B83" s="1" t="s">
        <v>6</v>
      </c>
      <c r="C83" s="22">
        <v>0</v>
      </c>
      <c r="D83" s="1"/>
      <c r="E83"/>
    </row>
    <row r="84" spans="1:5" ht="12.75">
      <c r="A84" s="12"/>
      <c r="B84" s="1" t="s">
        <v>8</v>
      </c>
      <c r="C84" s="35" t="s">
        <v>9</v>
      </c>
      <c r="D84" s="26">
        <f>SUM(C79:C84)</f>
        <v>0</v>
      </c>
      <c r="E84"/>
    </row>
    <row r="85" spans="1:5" ht="12.75">
      <c r="A85" s="12"/>
      <c r="B85" s="1"/>
      <c r="C85" s="35" t="s">
        <v>9</v>
      </c>
      <c r="E85"/>
    </row>
    <row r="86" spans="1:5" ht="12.75">
      <c r="A86" s="12"/>
      <c r="E86"/>
    </row>
    <row r="87" spans="1:5" ht="12.75">
      <c r="A87" s="12" t="s">
        <v>24</v>
      </c>
      <c r="B87" s="1" t="s">
        <v>1</v>
      </c>
      <c r="C87" s="22">
        <v>2995050</v>
      </c>
      <c r="E87"/>
    </row>
    <row r="88" spans="1:5" ht="12.75">
      <c r="A88" s="12" t="s">
        <v>25</v>
      </c>
      <c r="B88" s="1" t="s">
        <v>3</v>
      </c>
      <c r="C88" s="22">
        <v>2426979.5</v>
      </c>
      <c r="E88"/>
    </row>
    <row r="89" spans="1:5" ht="15">
      <c r="A89" s="12"/>
      <c r="B89" s="1" t="s">
        <v>4</v>
      </c>
      <c r="C89" s="30">
        <v>503469.5</v>
      </c>
      <c r="E89"/>
    </row>
    <row r="90" spans="1:5" ht="12.75">
      <c r="A90" s="12"/>
      <c r="B90" s="1" t="s">
        <v>5</v>
      </c>
      <c r="C90" s="22">
        <v>1627925</v>
      </c>
      <c r="E90"/>
    </row>
    <row r="91" spans="1:5" ht="15">
      <c r="A91" s="12"/>
      <c r="B91" s="1" t="s">
        <v>6</v>
      </c>
      <c r="C91" s="30">
        <v>0</v>
      </c>
      <c r="E91"/>
    </row>
    <row r="92" spans="1:5" ht="12.75">
      <c r="A92" s="12"/>
      <c r="B92" s="1" t="s">
        <v>8</v>
      </c>
      <c r="C92" s="22">
        <v>361073</v>
      </c>
      <c r="D92" s="1"/>
      <c r="E92"/>
    </row>
    <row r="93" spans="1:5" ht="12.75">
      <c r="A93" s="12"/>
      <c r="B93" s="1" t="s">
        <v>58</v>
      </c>
      <c r="C93" s="22">
        <v>0</v>
      </c>
      <c r="D93" s="26">
        <f>SUM(C87:C93)</f>
        <v>7914497</v>
      </c>
      <c r="E93"/>
    </row>
    <row r="94" spans="1:5" ht="12.75">
      <c r="A94" s="12"/>
      <c r="B94" s="1" t="s">
        <v>9</v>
      </c>
      <c r="C94" s="22" t="s">
        <v>9</v>
      </c>
      <c r="E94"/>
    </row>
    <row r="95" spans="1:5" ht="12.75">
      <c r="A95" s="12"/>
      <c r="E95"/>
    </row>
    <row r="96" spans="1:5" ht="12.75">
      <c r="A96" s="12" t="s">
        <v>26</v>
      </c>
      <c r="B96" s="1" t="s">
        <v>1</v>
      </c>
      <c r="C96" s="22">
        <v>2559960</v>
      </c>
      <c r="E96"/>
    </row>
    <row r="97" spans="1:5" ht="12.75">
      <c r="A97" s="12" t="s">
        <v>27</v>
      </c>
      <c r="B97" s="1" t="s">
        <v>3</v>
      </c>
      <c r="C97" s="22">
        <v>2676552.5</v>
      </c>
      <c r="E97"/>
    </row>
    <row r="98" spans="1:5" ht="15">
      <c r="A98" s="12" t="s">
        <v>28</v>
      </c>
      <c r="B98" s="1" t="s">
        <v>4</v>
      </c>
      <c r="C98" s="30">
        <v>350042</v>
      </c>
      <c r="E98"/>
    </row>
    <row r="99" spans="1:5" ht="12.75">
      <c r="A99" s="12"/>
      <c r="B99" s="1" t="s">
        <v>5</v>
      </c>
      <c r="C99" s="22">
        <v>1254657</v>
      </c>
      <c r="E99"/>
    </row>
    <row r="100" spans="1:5" ht="15">
      <c r="A100" s="12"/>
      <c r="B100" s="1" t="s">
        <v>8</v>
      </c>
      <c r="C100" s="30">
        <v>271683</v>
      </c>
      <c r="D100" s="1"/>
      <c r="E100"/>
    </row>
    <row r="101" spans="1:5" ht="12.75">
      <c r="A101" s="12"/>
      <c r="B101" s="1" t="s">
        <v>6</v>
      </c>
      <c r="C101" s="22">
        <v>85203</v>
      </c>
      <c r="D101" s="26">
        <f>SUM(C96:C101)</f>
        <v>7198097.5</v>
      </c>
      <c r="E101"/>
    </row>
    <row r="102" spans="1:5" ht="15">
      <c r="A102" s="12"/>
      <c r="C102" s="30" t="s">
        <v>9</v>
      </c>
      <c r="E102"/>
    </row>
    <row r="103" spans="1:5" ht="12.75">
      <c r="A103" s="12"/>
      <c r="E103"/>
    </row>
    <row r="104" spans="1:5" ht="12.75">
      <c r="A104" s="12" t="s">
        <v>26</v>
      </c>
      <c r="B104" s="1" t="s">
        <v>1</v>
      </c>
      <c r="C104" s="22">
        <v>2796450</v>
      </c>
      <c r="E104"/>
    </row>
    <row r="105" spans="1:5" ht="12.75">
      <c r="A105" s="12" t="s">
        <v>29</v>
      </c>
      <c r="B105" s="1" t="s">
        <v>3</v>
      </c>
      <c r="C105" s="22">
        <v>2899516</v>
      </c>
      <c r="E105"/>
    </row>
    <row r="106" spans="1:5" ht="12.75">
      <c r="A106" s="12" t="s">
        <v>30</v>
      </c>
      <c r="B106" s="1" t="s">
        <v>4</v>
      </c>
      <c r="C106" s="31">
        <v>515971</v>
      </c>
      <c r="E106"/>
    </row>
    <row r="107" spans="1:5" ht="15">
      <c r="A107" s="12"/>
      <c r="B107" s="1" t="s">
        <v>5</v>
      </c>
      <c r="C107" s="30">
        <v>1459022.5</v>
      </c>
      <c r="E107"/>
    </row>
    <row r="108" spans="1:5" ht="12.75">
      <c r="A108" s="12"/>
      <c r="B108" s="1" t="s">
        <v>6</v>
      </c>
      <c r="C108" s="22">
        <v>0</v>
      </c>
      <c r="D108" s="1"/>
      <c r="E108"/>
    </row>
    <row r="109" spans="1:5" ht="15">
      <c r="A109" s="12"/>
      <c r="B109" s="1" t="s">
        <v>8</v>
      </c>
      <c r="C109" s="30">
        <v>312620</v>
      </c>
      <c r="E109"/>
    </row>
    <row r="110" spans="1:5" ht="12.75">
      <c r="A110" s="12"/>
      <c r="B110" s="1" t="s">
        <v>55</v>
      </c>
      <c r="C110" s="22">
        <v>0</v>
      </c>
      <c r="D110" s="26">
        <f>SUM(C104:C110)</f>
        <v>7983579.5</v>
      </c>
      <c r="E110"/>
    </row>
    <row r="111" spans="1:5" ht="12.75">
      <c r="A111" s="12"/>
      <c r="C111" s="22" t="s">
        <v>9</v>
      </c>
      <c r="E111"/>
    </row>
    <row r="112" spans="1:5" ht="12.75">
      <c r="A112" s="12"/>
      <c r="E112"/>
    </row>
    <row r="113" spans="1:5" ht="12.75">
      <c r="A113" s="12"/>
      <c r="E113"/>
    </row>
    <row r="114" spans="1:5" ht="12.75">
      <c r="A114" s="12" t="s">
        <v>26</v>
      </c>
      <c r="B114" s="1" t="s">
        <v>1</v>
      </c>
      <c r="C114" s="22">
        <v>7590475</v>
      </c>
      <c r="E114"/>
    </row>
    <row r="115" spans="1:5" ht="12.75">
      <c r="A115" s="12" t="s">
        <v>31</v>
      </c>
      <c r="B115" s="1" t="s">
        <v>3</v>
      </c>
      <c r="C115" s="22">
        <v>4574915.5</v>
      </c>
      <c r="E115"/>
    </row>
    <row r="116" spans="1:5" ht="12.75">
      <c r="A116" s="12"/>
      <c r="B116" s="1" t="s">
        <v>4</v>
      </c>
      <c r="C116" s="22">
        <v>238665</v>
      </c>
      <c r="E116"/>
    </row>
    <row r="117" spans="1:5" ht="12.75">
      <c r="A117" s="12"/>
      <c r="B117" s="1" t="s">
        <v>5</v>
      </c>
      <c r="C117" s="22">
        <v>1317101.25</v>
      </c>
      <c r="E117"/>
    </row>
    <row r="118" spans="1:5" ht="12.75">
      <c r="A118" s="12"/>
      <c r="B118" s="1" t="s">
        <v>6</v>
      </c>
      <c r="C118" s="22">
        <v>73105</v>
      </c>
      <c r="E118"/>
    </row>
    <row r="119" spans="1:5" ht="12.75">
      <c r="A119" s="12"/>
      <c r="B119" s="1" t="s">
        <v>7</v>
      </c>
      <c r="C119" s="22">
        <v>1283100</v>
      </c>
      <c r="E119"/>
    </row>
    <row r="120" spans="1:5" ht="15">
      <c r="A120" s="12"/>
      <c r="B120" s="1" t="s">
        <v>8</v>
      </c>
      <c r="C120" s="30">
        <v>565777</v>
      </c>
      <c r="E120"/>
    </row>
    <row r="121" spans="1:5" ht="12.75">
      <c r="A121" s="12"/>
      <c r="B121" s="1" t="s">
        <v>32</v>
      </c>
      <c r="C121" s="22" t="s">
        <v>9</v>
      </c>
      <c r="E121"/>
    </row>
    <row r="122" spans="1:5" ht="12.75">
      <c r="A122" s="12"/>
      <c r="B122" s="1" t="s">
        <v>55</v>
      </c>
      <c r="C122" s="22" t="s">
        <v>9</v>
      </c>
      <c r="D122" s="26">
        <f>SUM(C114:C122)</f>
        <v>15643138.75</v>
      </c>
      <c r="E122"/>
    </row>
    <row r="123" spans="1:5" ht="12.75">
      <c r="A123" s="12"/>
      <c r="B123" s="1"/>
      <c r="E123"/>
    </row>
    <row r="124" spans="1:5" ht="12.75">
      <c r="A124" s="12"/>
      <c r="E124"/>
    </row>
    <row r="125" spans="1:5" ht="12.75">
      <c r="A125" s="12" t="s">
        <v>26</v>
      </c>
      <c r="B125" s="1" t="s">
        <v>1</v>
      </c>
      <c r="C125" s="22">
        <v>3353525</v>
      </c>
      <c r="E125"/>
    </row>
    <row r="126" spans="1:5" ht="12.75">
      <c r="A126" s="12" t="s">
        <v>33</v>
      </c>
      <c r="B126" s="1" t="s">
        <v>3</v>
      </c>
      <c r="C126" s="22">
        <v>2606930</v>
      </c>
      <c r="E126"/>
    </row>
    <row r="127" spans="1:5" ht="12.75">
      <c r="A127" s="12"/>
      <c r="B127" s="1" t="s">
        <v>4</v>
      </c>
      <c r="C127" s="22">
        <v>636440</v>
      </c>
      <c r="E127"/>
    </row>
    <row r="128" spans="1:5" ht="12.75">
      <c r="A128" s="12"/>
      <c r="B128" s="1" t="s">
        <v>5</v>
      </c>
      <c r="C128" s="22">
        <v>1655312.5</v>
      </c>
      <c r="E128"/>
    </row>
    <row r="129" spans="1:5" ht="15">
      <c r="A129" s="12"/>
      <c r="B129" s="1" t="s">
        <v>6</v>
      </c>
      <c r="C129" s="30">
        <v>0</v>
      </c>
      <c r="D129" s="1"/>
      <c r="E129"/>
    </row>
    <row r="130" spans="1:5" ht="12.75">
      <c r="A130" s="12"/>
      <c r="B130" s="1" t="s">
        <v>8</v>
      </c>
      <c r="C130" s="22">
        <v>349027</v>
      </c>
      <c r="D130" s="26">
        <f>SUM(C125:C130)</f>
        <v>8601234.5</v>
      </c>
      <c r="E130"/>
    </row>
    <row r="131" spans="1:5" ht="12.75">
      <c r="A131" s="12"/>
      <c r="B131" s="1"/>
      <c r="E131"/>
    </row>
    <row r="132" spans="1:5" ht="12.75">
      <c r="A132" s="12"/>
      <c r="E132"/>
    </row>
    <row r="133" spans="1:5" ht="12.75">
      <c r="A133" s="12"/>
      <c r="E133"/>
    </row>
    <row r="134" spans="1:5" ht="12.75">
      <c r="A134" s="12"/>
      <c r="E134"/>
    </row>
    <row r="135" spans="1:5" ht="12.75">
      <c r="A135" s="12" t="s">
        <v>26</v>
      </c>
      <c r="B135" s="1" t="s">
        <v>1</v>
      </c>
      <c r="C135" s="22">
        <v>3866925</v>
      </c>
      <c r="E135"/>
    </row>
    <row r="136" spans="1:5" ht="12.75">
      <c r="A136" s="12" t="s">
        <v>34</v>
      </c>
      <c r="B136" s="1" t="s">
        <v>3</v>
      </c>
      <c r="C136" s="22">
        <v>3559763</v>
      </c>
      <c r="E136"/>
    </row>
    <row r="137" spans="1:5" ht="12.75">
      <c r="A137" s="12" t="s">
        <v>35</v>
      </c>
      <c r="B137" s="1" t="s">
        <v>4</v>
      </c>
      <c r="C137" s="22">
        <v>101148.5</v>
      </c>
      <c r="E137"/>
    </row>
    <row r="138" spans="1:5" ht="12.75">
      <c r="A138" s="12"/>
      <c r="B138" s="1" t="s">
        <v>5</v>
      </c>
      <c r="C138" s="22">
        <v>538362.5</v>
      </c>
      <c r="E138"/>
    </row>
    <row r="139" spans="1:5" ht="12.75">
      <c r="A139" s="12"/>
      <c r="B139" s="1" t="s">
        <v>6</v>
      </c>
      <c r="C139" s="22">
        <v>0</v>
      </c>
      <c r="E139"/>
    </row>
    <row r="140" spans="1:5" ht="12.75">
      <c r="A140" s="12"/>
      <c r="B140" s="1" t="s">
        <v>8</v>
      </c>
      <c r="C140" s="22">
        <v>295908</v>
      </c>
      <c r="D140" s="1"/>
      <c r="E140"/>
    </row>
    <row r="141" spans="1:5" ht="12.75">
      <c r="A141" s="12"/>
      <c r="B141" s="1" t="s">
        <v>53</v>
      </c>
      <c r="E141"/>
    </row>
    <row r="142" spans="1:5" ht="12.75">
      <c r="A142" s="12"/>
      <c r="B142" s="1" t="s">
        <v>7</v>
      </c>
      <c r="D142" s="26">
        <f>SUM(C135:C142)</f>
        <v>8362107</v>
      </c>
      <c r="E142"/>
    </row>
    <row r="143" spans="1:5" ht="12.75">
      <c r="A143" s="12"/>
      <c r="E143"/>
    </row>
    <row r="144" spans="1:5" ht="12.75">
      <c r="A144" s="12"/>
      <c r="E144"/>
    </row>
    <row r="145" spans="1:5" ht="12.75">
      <c r="A145" s="12" t="s">
        <v>0</v>
      </c>
      <c r="B145" s="1" t="s">
        <v>1</v>
      </c>
      <c r="C145" s="22">
        <v>10074708.67</v>
      </c>
      <c r="E145"/>
    </row>
    <row r="146" spans="1:5" ht="12.75">
      <c r="A146" s="12" t="s">
        <v>36</v>
      </c>
      <c r="B146" s="1" t="s">
        <v>3</v>
      </c>
      <c r="C146" s="22">
        <v>6256862.83</v>
      </c>
      <c r="E146"/>
    </row>
    <row r="147" spans="1:5" ht="12.75">
      <c r="A147" s="12"/>
      <c r="B147" s="1" t="s">
        <v>4</v>
      </c>
      <c r="C147" s="22">
        <v>1307732.67</v>
      </c>
      <c r="E147"/>
    </row>
    <row r="148" spans="1:5" ht="12.75">
      <c r="A148" s="12"/>
      <c r="B148" s="1" t="s">
        <v>5</v>
      </c>
      <c r="C148" s="22">
        <v>5795329.33</v>
      </c>
      <c r="E148"/>
    </row>
    <row r="149" spans="1:5" ht="12.75">
      <c r="A149" s="12"/>
      <c r="B149" s="1" t="s">
        <v>6</v>
      </c>
      <c r="C149" s="22">
        <v>0</v>
      </c>
      <c r="E149"/>
    </row>
    <row r="150" spans="1:5" ht="12.75">
      <c r="A150" s="12"/>
      <c r="B150" s="1" t="s">
        <v>8</v>
      </c>
      <c r="C150" s="22">
        <v>1001852.1699999999</v>
      </c>
      <c r="E150"/>
    </row>
    <row r="151" spans="1:5" ht="15">
      <c r="A151" s="12"/>
      <c r="B151" s="1" t="s">
        <v>53</v>
      </c>
      <c r="C151" s="30">
        <v>630880</v>
      </c>
      <c r="D151" s="26">
        <f>SUM(C145:C151)</f>
        <v>25067365.67</v>
      </c>
      <c r="E151"/>
    </row>
    <row r="152" spans="1:5" ht="12.75">
      <c r="A152" s="12"/>
      <c r="E152"/>
    </row>
    <row r="153" spans="1:5" ht="12.75">
      <c r="A153" s="12"/>
      <c r="E153"/>
    </row>
    <row r="154" spans="1:5" ht="12.75">
      <c r="A154" s="12"/>
      <c r="E154"/>
    </row>
    <row r="155" spans="1:5" ht="12.75">
      <c r="A155" s="12" t="s">
        <v>12</v>
      </c>
      <c r="B155" s="1" t="s">
        <v>1</v>
      </c>
      <c r="C155" s="22">
        <v>13228073.33</v>
      </c>
      <c r="E155"/>
    </row>
    <row r="156" spans="1:5" ht="12.75">
      <c r="A156" s="12" t="s">
        <v>37</v>
      </c>
      <c r="B156" s="1" t="s">
        <v>3</v>
      </c>
      <c r="C156" s="22">
        <v>6338352.67</v>
      </c>
      <c r="E156"/>
    </row>
    <row r="157" spans="1:5" ht="12.75">
      <c r="A157" s="12" t="s">
        <v>38</v>
      </c>
      <c r="B157" s="1" t="s">
        <v>4</v>
      </c>
      <c r="C157" s="22">
        <v>1784759.6</v>
      </c>
      <c r="E157"/>
    </row>
    <row r="158" spans="1:5" ht="12.75">
      <c r="A158" s="12"/>
      <c r="B158" s="1" t="s">
        <v>5</v>
      </c>
      <c r="C158" s="22">
        <v>8007543.92</v>
      </c>
      <c r="E158"/>
    </row>
    <row r="159" spans="1:5" ht="12.75">
      <c r="A159" s="12"/>
      <c r="B159" s="1" t="s">
        <v>6</v>
      </c>
      <c r="C159" s="22">
        <v>129391</v>
      </c>
      <c r="E159"/>
    </row>
    <row r="160" spans="1:5" ht="12.75">
      <c r="A160" s="12"/>
      <c r="B160" s="1" t="s">
        <v>8</v>
      </c>
      <c r="C160" s="22">
        <v>1549871.33</v>
      </c>
      <c r="E160"/>
    </row>
    <row r="161" spans="1:5" ht="12.75">
      <c r="A161" s="12"/>
      <c r="B161" s="1" t="s">
        <v>53</v>
      </c>
      <c r="D161" s="1"/>
      <c r="E161"/>
    </row>
    <row r="162" spans="1:5" ht="12.75">
      <c r="A162" s="12"/>
      <c r="B162" s="1" t="s">
        <v>55</v>
      </c>
      <c r="D162" s="26">
        <f>SUM(C155:C162)</f>
        <v>31037991.85</v>
      </c>
      <c r="E162"/>
    </row>
    <row r="163" spans="1:5" ht="12.75">
      <c r="A163" s="12"/>
      <c r="B163" s="1"/>
      <c r="E163"/>
    </row>
    <row r="164" spans="1:5" ht="12.75">
      <c r="A164" s="12"/>
      <c r="C164" s="22" t="s">
        <v>9</v>
      </c>
      <c r="E164"/>
    </row>
    <row r="165" spans="1:5" ht="12.75">
      <c r="A165" s="12" t="s">
        <v>0</v>
      </c>
      <c r="B165" s="1" t="s">
        <v>1</v>
      </c>
      <c r="C165" s="22">
        <v>36353200</v>
      </c>
      <c r="E165"/>
    </row>
    <row r="166" spans="1:5" ht="12.75">
      <c r="A166" s="12" t="s">
        <v>39</v>
      </c>
      <c r="B166" s="1" t="s">
        <v>3</v>
      </c>
      <c r="C166" s="22">
        <v>26522766.6</v>
      </c>
      <c r="E166"/>
    </row>
    <row r="167" spans="1:5" ht="12.75">
      <c r="A167" s="12" t="s">
        <v>40</v>
      </c>
      <c r="B167" s="1" t="s">
        <v>4</v>
      </c>
      <c r="C167" s="22">
        <v>6948788.3</v>
      </c>
      <c r="E167"/>
    </row>
    <row r="168" spans="1:5" ht="15">
      <c r="A168" s="12"/>
      <c r="B168" s="1" t="s">
        <v>5</v>
      </c>
      <c r="C168" s="30">
        <v>21212710</v>
      </c>
      <c r="E168"/>
    </row>
    <row r="169" spans="1:5" ht="12.75">
      <c r="A169" s="12"/>
      <c r="B169" s="1" t="s">
        <v>6</v>
      </c>
      <c r="C169" s="22">
        <v>379801</v>
      </c>
      <c r="E169"/>
    </row>
    <row r="170" spans="1:5" ht="12.75">
      <c r="A170" s="12"/>
      <c r="B170" s="1" t="s">
        <v>8</v>
      </c>
      <c r="C170" s="22">
        <v>4916640.5</v>
      </c>
      <c r="E170"/>
    </row>
    <row r="171" spans="1:5" ht="12.75">
      <c r="A171" s="12"/>
      <c r="B171" s="1" t="s">
        <v>53</v>
      </c>
      <c r="E171"/>
    </row>
    <row r="172" spans="1:5" ht="12.75">
      <c r="A172" s="12"/>
      <c r="B172" s="1" t="s">
        <v>7</v>
      </c>
      <c r="E172"/>
    </row>
    <row r="173" spans="1:5" ht="12.75">
      <c r="A173" s="12"/>
      <c r="B173" s="1" t="s">
        <v>55</v>
      </c>
      <c r="D173" s="26">
        <f>SUM(C165:C173)</f>
        <v>96333906.4</v>
      </c>
      <c r="E173"/>
    </row>
    <row r="174" spans="1:5" ht="15">
      <c r="A174" s="12"/>
      <c r="C174" s="30" t="s">
        <v>9</v>
      </c>
      <c r="D174" s="1"/>
      <c r="E174"/>
    </row>
    <row r="175" spans="1:5" ht="15">
      <c r="A175" s="12"/>
      <c r="C175" s="30" t="s">
        <v>9</v>
      </c>
      <c r="E175"/>
    </row>
    <row r="176" spans="1:5" ht="12.75">
      <c r="A176" s="12" t="s">
        <v>48</v>
      </c>
      <c r="B176" s="1" t="s">
        <v>1</v>
      </c>
      <c r="C176" s="22">
        <v>726250</v>
      </c>
      <c r="E176"/>
    </row>
    <row r="177" spans="1:5" ht="15">
      <c r="A177" s="12" t="s">
        <v>73</v>
      </c>
      <c r="B177" s="1" t="s">
        <v>3</v>
      </c>
      <c r="C177" s="30">
        <v>580675.5</v>
      </c>
      <c r="E177"/>
    </row>
    <row r="178" spans="1:5" ht="15">
      <c r="A178" s="12"/>
      <c r="B178" s="1" t="s">
        <v>4</v>
      </c>
      <c r="C178" s="30">
        <v>148881.5</v>
      </c>
      <c r="E178"/>
    </row>
    <row r="179" spans="1:5" ht="15">
      <c r="A179" s="12"/>
      <c r="B179" s="1" t="s">
        <v>5</v>
      </c>
      <c r="C179" s="30">
        <v>472062.5</v>
      </c>
      <c r="E179"/>
    </row>
    <row r="180" spans="1:5" ht="12.75">
      <c r="A180" s="12"/>
      <c r="B180" s="1" t="s">
        <v>6</v>
      </c>
      <c r="C180" s="22">
        <v>0</v>
      </c>
      <c r="E180"/>
    </row>
    <row r="181" spans="1:5" ht="12.75">
      <c r="A181" s="12"/>
      <c r="B181" s="1" t="s">
        <v>8</v>
      </c>
      <c r="C181" s="22">
        <v>106125</v>
      </c>
      <c r="E181"/>
    </row>
    <row r="182" spans="1:5" ht="12.75">
      <c r="A182" s="12"/>
      <c r="B182" s="1" t="s">
        <v>53</v>
      </c>
      <c r="D182" s="26">
        <f>SUM(C176:C182)</f>
        <v>2033994.5</v>
      </c>
      <c r="E182"/>
    </row>
    <row r="183" spans="1:5" ht="12.75">
      <c r="A183" s="12"/>
      <c r="E183"/>
    </row>
    <row r="184" spans="1:5" ht="12.75">
      <c r="A184" s="12"/>
      <c r="E184"/>
    </row>
    <row r="185" spans="1:5" ht="12.75">
      <c r="A185" s="12" t="s">
        <v>0</v>
      </c>
      <c r="B185" s="1" t="s">
        <v>1</v>
      </c>
      <c r="C185" s="35">
        <v>5865350</v>
      </c>
      <c r="E185"/>
    </row>
    <row r="186" spans="1:5" ht="12.75">
      <c r="A186" s="12" t="s">
        <v>41</v>
      </c>
      <c r="B186" s="1" t="s">
        <v>3</v>
      </c>
      <c r="C186" s="35">
        <v>4617919.45</v>
      </c>
      <c r="E186"/>
    </row>
    <row r="187" spans="1:5" ht="12.75">
      <c r="A187" s="12" t="s">
        <v>42</v>
      </c>
      <c r="B187" s="1" t="s">
        <v>4</v>
      </c>
      <c r="C187" s="35">
        <v>932952.85</v>
      </c>
      <c r="E187"/>
    </row>
    <row r="188" spans="1:5" ht="12.75">
      <c r="A188" s="12"/>
      <c r="B188" s="1" t="s">
        <v>5</v>
      </c>
      <c r="C188" s="35">
        <v>3493620</v>
      </c>
      <c r="E188"/>
    </row>
    <row r="189" spans="1:5" ht="12.75">
      <c r="A189" s="12"/>
      <c r="B189" s="1" t="s">
        <v>6</v>
      </c>
      <c r="C189" s="35">
        <v>189103</v>
      </c>
      <c r="E189"/>
    </row>
    <row r="190" spans="1:5" ht="12.75">
      <c r="A190" s="12"/>
      <c r="B190" s="1" t="s">
        <v>8</v>
      </c>
      <c r="C190" s="35">
        <v>812140.5</v>
      </c>
      <c r="E190"/>
    </row>
    <row r="191" spans="1:5" ht="12.75">
      <c r="A191" s="12"/>
      <c r="B191" s="1" t="s">
        <v>53</v>
      </c>
      <c r="C191" s="35" t="s">
        <v>9</v>
      </c>
      <c r="D191" s="26">
        <f>SUM(C185:C191)</f>
        <v>15911085.799999999</v>
      </c>
      <c r="E191"/>
    </row>
    <row r="192" spans="1:5" ht="12.75">
      <c r="A192" s="12"/>
      <c r="C192" s="22" t="s">
        <v>9</v>
      </c>
      <c r="E192"/>
    </row>
    <row r="193" spans="1:5" ht="12.75">
      <c r="A193"/>
      <c r="C193" s="31" t="s">
        <v>9</v>
      </c>
      <c r="E193"/>
    </row>
    <row r="194" spans="2:4" ht="15.75">
      <c r="B194" s="1"/>
      <c r="C194" s="30" t="s">
        <v>9</v>
      </c>
      <c r="D194" s="1"/>
    </row>
    <row r="195" spans="2:6" ht="20.25">
      <c r="B195" s="36" t="s">
        <v>77</v>
      </c>
      <c r="C195" s="22" t="s">
        <v>9</v>
      </c>
      <c r="D195" s="9">
        <f>SUM(D15:D191)</f>
        <v>275145556.66</v>
      </c>
      <c r="E195" s="33" t="s">
        <v>9</v>
      </c>
      <c r="F195" s="1"/>
    </row>
    <row r="196" spans="2:5" ht="15">
      <c r="B196" s="1"/>
      <c r="D196" s="7" t="s">
        <v>9</v>
      </c>
      <c r="E196" s="6" t="s">
        <v>9</v>
      </c>
    </row>
    <row r="197" spans="2:4" ht="15">
      <c r="B197" s="1"/>
      <c r="D197" s="10" t="s">
        <v>9</v>
      </c>
    </row>
    <row r="198" spans="2:7" ht="15.75" thickBot="1">
      <c r="B198" s="1"/>
      <c r="D198" s="1"/>
      <c r="G198" s="29"/>
    </row>
    <row r="199" spans="3:5" ht="15">
      <c r="C199" s="27" t="s">
        <v>75</v>
      </c>
      <c r="D199" s="15" t="s">
        <v>45</v>
      </c>
      <c r="E199" s="16" t="s">
        <v>47</v>
      </c>
    </row>
    <row r="200" spans="2:5" ht="15.75" thickBot="1">
      <c r="B200" s="19" t="s">
        <v>44</v>
      </c>
      <c r="C200" s="28" t="s">
        <v>46</v>
      </c>
      <c r="D200" s="17" t="s">
        <v>78</v>
      </c>
      <c r="E200" s="18" t="s">
        <v>54</v>
      </c>
    </row>
    <row r="201" spans="4:5" ht="15">
      <c r="D201" s="1" t="s">
        <v>9</v>
      </c>
      <c r="E201" s="1" t="s">
        <v>9</v>
      </c>
    </row>
    <row r="202" spans="1:7" ht="12.75">
      <c r="A202" s="14" t="s">
        <v>60</v>
      </c>
      <c r="B202" s="3" t="s">
        <v>1</v>
      </c>
      <c r="C202" s="20">
        <v>1566035000</v>
      </c>
      <c r="D202" s="20">
        <v>1095720580.63</v>
      </c>
      <c r="E202" s="21">
        <f>+D202/C202*100</f>
        <v>69.96782195991788</v>
      </c>
      <c r="F202" s="1" t="s">
        <v>51</v>
      </c>
      <c r="G202" s="1" t="s">
        <v>9</v>
      </c>
    </row>
    <row r="203" spans="1:7" ht="12.75">
      <c r="A203" s="14" t="s">
        <v>61</v>
      </c>
      <c r="B203" s="3" t="s">
        <v>3</v>
      </c>
      <c r="C203" s="20">
        <v>1099301000</v>
      </c>
      <c r="D203" s="20">
        <v>751048956.0799999</v>
      </c>
      <c r="E203" s="21">
        <f>+D203/C203*100</f>
        <v>68.32059245647916</v>
      </c>
      <c r="F203" s="1" t="s">
        <v>9</v>
      </c>
      <c r="G203" s="1" t="s">
        <v>9</v>
      </c>
    </row>
    <row r="204" spans="1:7" ht="12.75">
      <c r="A204" s="14" t="s">
        <v>62</v>
      </c>
      <c r="B204" s="3" t="s">
        <v>5</v>
      </c>
      <c r="C204" s="20">
        <v>859748000</v>
      </c>
      <c r="D204" s="20">
        <v>574295444.48</v>
      </c>
      <c r="E204" s="21">
        <f aca="true" t="shared" si="0" ref="E204:E214">+D204/C204*100</f>
        <v>66.79811345650121</v>
      </c>
      <c r="F204" s="1" t="s">
        <v>9</v>
      </c>
      <c r="G204" s="1" t="s">
        <v>9</v>
      </c>
    </row>
    <row r="205" spans="1:7" ht="12.75">
      <c r="A205" s="14" t="s">
        <v>63</v>
      </c>
      <c r="B205" s="3" t="s">
        <v>8</v>
      </c>
      <c r="C205" s="20">
        <v>198560000</v>
      </c>
      <c r="D205" s="20">
        <v>135243302.24999997</v>
      </c>
      <c r="E205" s="21">
        <f>+D205/C205*100</f>
        <v>68.11205794218371</v>
      </c>
      <c r="F205" s="1" t="s">
        <v>9</v>
      </c>
      <c r="G205" s="1" t="s">
        <v>9</v>
      </c>
    </row>
    <row r="206" spans="1:7" ht="12.75">
      <c r="A206" s="14" t="s">
        <v>63</v>
      </c>
      <c r="B206" s="3" t="s">
        <v>64</v>
      </c>
      <c r="C206" s="20">
        <v>244536000</v>
      </c>
      <c r="D206" s="20">
        <v>166966217.98999998</v>
      </c>
      <c r="E206" s="21">
        <f t="shared" si="0"/>
        <v>68.27878839516471</v>
      </c>
      <c r="F206" s="1" t="s">
        <v>9</v>
      </c>
      <c r="G206" s="1" t="s">
        <v>9</v>
      </c>
    </row>
    <row r="207" spans="1:7" ht="12.75">
      <c r="A207" s="14" t="s">
        <v>63</v>
      </c>
      <c r="B207" s="3" t="s">
        <v>65</v>
      </c>
      <c r="C207" s="20">
        <v>13000000</v>
      </c>
      <c r="D207" s="20">
        <v>4888540</v>
      </c>
      <c r="E207" s="21">
        <f t="shared" si="0"/>
        <v>37.60415384615385</v>
      </c>
      <c r="F207" s="1" t="s">
        <v>9</v>
      </c>
      <c r="G207" s="1" t="s">
        <v>9</v>
      </c>
    </row>
    <row r="208" spans="1:7" ht="12.75">
      <c r="A208" s="14">
        <v>60399</v>
      </c>
      <c r="B208" s="3" t="s">
        <v>66</v>
      </c>
      <c r="C208" s="20">
        <v>20000000</v>
      </c>
      <c r="D208" s="20">
        <v>7676093</v>
      </c>
      <c r="E208" s="21">
        <f t="shared" si="0"/>
        <v>38.380465</v>
      </c>
      <c r="F208" s="1" t="s">
        <v>9</v>
      </c>
      <c r="G208" s="1" t="s">
        <v>9</v>
      </c>
    </row>
    <row r="209" spans="1:7" ht="12.75">
      <c r="A209" s="14" t="s">
        <v>67</v>
      </c>
      <c r="B209" s="3" t="s">
        <v>7</v>
      </c>
      <c r="C209" s="20">
        <v>15300000</v>
      </c>
      <c r="D209" s="20">
        <v>11955204.299999999</v>
      </c>
      <c r="E209" s="21">
        <f t="shared" si="0"/>
        <v>78.13859019607843</v>
      </c>
      <c r="G209" s="1" t="s">
        <v>9</v>
      </c>
    </row>
    <row r="210" spans="1:7" ht="12.75">
      <c r="A210" s="14" t="s">
        <v>68</v>
      </c>
      <c r="B210" s="3" t="s">
        <v>55</v>
      </c>
      <c r="C210" s="20">
        <v>7200000</v>
      </c>
      <c r="D210" s="20">
        <v>4514314.43</v>
      </c>
      <c r="E210" s="21">
        <f t="shared" si="0"/>
        <v>62.69881152777778</v>
      </c>
      <c r="G210" s="1"/>
    </row>
    <row r="211" spans="1:7" ht="12.75">
      <c r="A211" s="14" t="s">
        <v>69</v>
      </c>
      <c r="B211" s="3" t="s">
        <v>56</v>
      </c>
      <c r="C211" s="20">
        <v>0</v>
      </c>
      <c r="D211" s="20">
        <v>0</v>
      </c>
      <c r="E211" s="21">
        <v>0</v>
      </c>
      <c r="G211" s="1"/>
    </row>
    <row r="212" spans="1:7" ht="12.75">
      <c r="A212" s="14">
        <v>105</v>
      </c>
      <c r="B212" s="3" t="s">
        <v>32</v>
      </c>
      <c r="C212" s="20">
        <v>3500000</v>
      </c>
      <c r="D212" s="20">
        <v>1945766.66</v>
      </c>
      <c r="E212" s="21">
        <f t="shared" si="0"/>
        <v>55.59333314285714</v>
      </c>
      <c r="G212" s="1"/>
    </row>
    <row r="213" spans="1:7" ht="12.75">
      <c r="A213" s="14" t="s">
        <v>70</v>
      </c>
      <c r="B213" s="3" t="s">
        <v>50</v>
      </c>
      <c r="C213" s="24">
        <v>283140000</v>
      </c>
      <c r="D213" s="20">
        <v>278810865</v>
      </c>
      <c r="E213" s="21">
        <f t="shared" si="0"/>
        <v>98.47102670057215</v>
      </c>
      <c r="G213" s="1"/>
    </row>
    <row r="214" spans="1:7" ht="12.75">
      <c r="A214" s="14">
        <v>303</v>
      </c>
      <c r="B214" s="3" t="s">
        <v>57</v>
      </c>
      <c r="C214" s="24">
        <v>341650000</v>
      </c>
      <c r="D214" s="20">
        <v>0</v>
      </c>
      <c r="E214" s="21">
        <f t="shared" si="0"/>
        <v>0</v>
      </c>
      <c r="G214" s="1"/>
    </row>
    <row r="215" spans="2:7" ht="15">
      <c r="B215" s="3"/>
      <c r="C215" s="24"/>
      <c r="D215" s="20"/>
      <c r="E215" s="21" t="s">
        <v>9</v>
      </c>
      <c r="G215" s="1"/>
    </row>
    <row r="216" spans="2:5" ht="15">
      <c r="B216" s="5" t="s">
        <v>52</v>
      </c>
      <c r="C216" s="25">
        <f>SUM(C202:C215)</f>
        <v>4651970000</v>
      </c>
      <c r="D216" s="11">
        <f>SUM(D202:D215)</f>
        <v>3033065284.8199997</v>
      </c>
      <c r="E216" s="11"/>
    </row>
    <row r="217" spans="3:7" ht="15">
      <c r="C217" s="22" t="s">
        <v>9</v>
      </c>
      <c r="D217" s="2" t="s">
        <v>9</v>
      </c>
      <c r="E217" s="6" t="s">
        <v>9</v>
      </c>
      <c r="F217" s="32" t="s">
        <v>9</v>
      </c>
      <c r="G217" s="1" t="s">
        <v>9</v>
      </c>
    </row>
    <row r="218" spans="3:6" ht="15">
      <c r="C218" s="22" t="s">
        <v>9</v>
      </c>
      <c r="D218" s="6" t="s">
        <v>9</v>
      </c>
      <c r="E218" s="6" t="s">
        <v>9</v>
      </c>
      <c r="F218" s="33" t="s">
        <v>9</v>
      </c>
    </row>
    <row r="219" spans="4:6" ht="15">
      <c r="D219" s="6" t="s">
        <v>9</v>
      </c>
      <c r="E219" s="6" t="s">
        <v>9</v>
      </c>
      <c r="F219" s="33" t="s">
        <v>9</v>
      </c>
    </row>
    <row r="220" spans="4:6" ht="15">
      <c r="D220" s="1" t="s">
        <v>9</v>
      </c>
      <c r="E220" s="6" t="s">
        <v>9</v>
      </c>
      <c r="F220" s="33" t="s">
        <v>9</v>
      </c>
    </row>
    <row r="221" spans="5:6" ht="15">
      <c r="E221" s="6" t="s">
        <v>9</v>
      </c>
      <c r="F221" s="34" t="s">
        <v>9</v>
      </c>
    </row>
    <row r="222" spans="3:6" ht="15">
      <c r="C222" s="22">
        <f>+C216-D216</f>
        <v>1618904715.1800003</v>
      </c>
      <c r="D222" s="1">
        <f>+D216</f>
        <v>3033065284.8199997</v>
      </c>
      <c r="F222" s="33" t="s">
        <v>9</v>
      </c>
    </row>
    <row r="223" spans="3:6" ht="15">
      <c r="C223" s="22" t="s">
        <v>9</v>
      </c>
      <c r="D223" t="s">
        <v>9</v>
      </c>
      <c r="F223" s="33" t="s">
        <v>9</v>
      </c>
    </row>
    <row r="224" spans="4:6" ht="15">
      <c r="D224" t="s">
        <v>9</v>
      </c>
      <c r="F224" s="33" t="s">
        <v>9</v>
      </c>
    </row>
    <row r="225" ht="15">
      <c r="F225" s="32" t="s">
        <v>9</v>
      </c>
    </row>
    <row r="236" ht="15">
      <c r="D236" t="s">
        <v>9</v>
      </c>
    </row>
    <row r="237" ht="15">
      <c r="D237" t="s">
        <v>9</v>
      </c>
    </row>
    <row r="238" spans="3:4" ht="15">
      <c r="C238" s="22" t="s">
        <v>9</v>
      </c>
      <c r="D238" t="s">
        <v>9</v>
      </c>
    </row>
    <row r="245" ht="15">
      <c r="D245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2019-10-28T15:49:57Z</dcterms:modified>
  <cp:category/>
  <cp:version/>
  <cp:contentType/>
  <cp:contentStatus/>
</cp:coreProperties>
</file>