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'Hoja1'!$A$1:$D$227</definedName>
  </definedNames>
  <calcPr fullCalcOnLoad="1"/>
</workbook>
</file>

<file path=xl/sharedStrings.xml><?xml version="1.0" encoding="utf-8"?>
<sst xmlns="http://schemas.openxmlformats.org/spreadsheetml/2006/main" count="306" uniqueCount="81">
  <si>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</si>
  <si>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</si>
  <si>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</si>
  <si>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</si>
  <si>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</si>
  <si>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</si>
  <si>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</si>
  <si>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</si>
  <si>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</si>
  <si>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</si>
  <si>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</si>
  <si>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</si>
  <si>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</si>
  <si>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</si>
  <si>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</si>
  <si>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</si>
  <si>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</si>
  <si>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</si>
  <si>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</si>
  <si>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</si>
  <si>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</si>
  <si>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</si>
  <si>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</si>
  <si>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</si>
  <si>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</si>
  <si>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</si>
  <si>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</si>
  <si>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</si>
  <si>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</si>
  <si>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</si>
  <si>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</si>
  <si>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</si>
  <si>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</si>
  <si>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</si>
  <si>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</si>
  <si>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</si>
  <si>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</si>
  <si>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</si>
  <si>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</si>
  <si>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</si>
  <si>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</si>
  <si>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</si>
  <si>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</si>
  <si>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</si>
  <si>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</si>
  <si>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</si>
  <si>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</si>
  <si>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</si>
  <si>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</si>
  <si>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</si>
  <si>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</si>
  <si>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</si>
  <si>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</si>
  <si>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</si>
  <si>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</si>
  <si>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</si>
  <si>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</si>
  <si>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</si>
  <si>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</si>
  <si>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</si>
  <si>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</si>
  <si>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</si>
  <si>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</si>
  <si>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</si>
  <si>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</si>
  <si>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</si>
  <si>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</si>
  <si>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</si>
  <si>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</si>
  <si>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</si>
  <si>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</si>
  <si>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</si>
  <si>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</si>
  <si>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</si>
  <si>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</si>
  <si>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</si>
  <si>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</si>
  <si>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/>
  </si>
  <si>
    <t>SALARIOS DEL MES DE OCTUBRE DEL 2018</t>
  </si>
  <si>
    <t>AL 31 DE OCTUBRE DEL 2018</t>
  </si>
  <si>
    <t>MES DE OCTUBRE DEL 2018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</si>
</sst>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7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79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4" fontId="0" fillId="0" borderId="0" xfId="49" applyNumberFormat="1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0.36325</cdr:y>
    </cdr:from>
    <cdr:to>
      <cdr:x>0.85675</cdr:x>
      <cdr:y>0.565</cdr:y>
    </cdr:to>
    <cdr:sp>
      <cdr:nvSpPr>
        <cdr:cNvPr id="1" name="Text Box 1"/>
        <cdr:cNvSpPr txBox="1">
          <a:spLocks noChangeArrowheads="1"/>
        </cdr:cNvSpPr>
      </cdr:nvSpPr>
      <cdr:spPr>
        <a:xfrm>
          <a:off x="3571875" y="1028700"/>
          <a:ext cx="1466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30.18%</a:t>
          </a:r>
        </a:p>
      </cdr:txBody>
    </cdr:sp>
  </cdr:relSizeAnchor>
  <cdr:relSizeAnchor xmlns:cdr="http://schemas.openxmlformats.org/drawingml/2006/chartDrawing">
    <cdr:from>
      <cdr:x>0.02125</cdr:x>
      <cdr:y>0.61375</cdr:y>
    </cdr:from>
    <cdr:to>
      <cdr:x>0.286</cdr:x>
      <cdr:y>0.785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1752600"/>
          <a:ext cx="1562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69.82%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212</xdr:row>
      <xdr:rowOff>123825</xdr:rowOff>
    </xdr:from>
    <xdr:to>
      <xdr:col>4</xdr:col>
      <xdr:colOff>9525</xdr:colOff>
      <xdr:row>228</xdr:row>
      <xdr:rowOff>133350</xdr:rowOff>
    </xdr:to>
    <xdr:graphicFrame>
      <xdr:nvGraphicFramePr>
        <xdr:cNvPr id="1" name="Gráfico 1"/>
        <xdr:cNvGraphicFramePr/>
      </xdr:nvGraphicFramePr>
      <xdr:xfrm>
        <a:off x="2162175" y="39804975"/>
        <a:ext cx="5886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226</xdr:row>
      <xdr:rowOff>9525</xdr:rowOff>
    </xdr:from>
    <xdr:to>
      <xdr:col>3</xdr:col>
      <xdr:colOff>38100</xdr:colOff>
      <xdr:row>227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2129075"/>
          <a:ext cx="397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2124075</xdr:colOff>
      <xdr:row>213</xdr:row>
      <xdr:rowOff>38100</xdr:rowOff>
    </xdr:from>
    <xdr:to>
      <xdr:col>3</xdr:col>
      <xdr:colOff>1133475</xdr:colOff>
      <xdr:row>214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19500" y="39909750"/>
          <a:ext cx="3743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OCTUBRE DEL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zoomScalePageLayoutView="0" workbookViewId="0" topLeftCell="A1">
      <selection activeCell="F187" sqref="F187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6.57421875" style="23" customWidth="1"/>
    <col min="4" max="4" width="27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1" t="s">
        <v>80</v>
      </c>
      <c r="B2" s="31"/>
      <c r="C2" s="31"/>
      <c r="D2" s="31"/>
    </row>
    <row r="3" spans="2:4" ht="20.25">
      <c r="B3" s="5"/>
      <c r="C3" s="24"/>
      <c r="D3" s="5"/>
    </row>
    <row r="4" spans="1:4" ht="20.25">
      <c r="A4" s="31" t="s">
        <v>74</v>
      </c>
      <c r="B4" s="31"/>
      <c r="C4" s="31"/>
      <c r="D4" s="31"/>
    </row>
    <row r="5" spans="1:4" ht="20.25">
      <c r="A5" s="31" t="s">
        <v>43</v>
      </c>
      <c r="B5" s="31"/>
      <c r="C5" s="31"/>
      <c r="D5" s="31"/>
    </row>
    <row r="8" spans="1:5" ht="15">
      <c r="A8" s="13" t="s">
        <v>0</v>
      </c>
      <c r="B8" s="1" t="s">
        <v>1</v>
      </c>
      <c r="C8" s="33">
        <v>6660025</v>
      </c>
      <c r="D8" s="1"/>
      <c r="E8"/>
    </row>
    <row r="9" spans="1:5" ht="15">
      <c r="A9" s="13" t="s">
        <v>2</v>
      </c>
      <c r="B9" s="1" t="s">
        <v>3</v>
      </c>
      <c r="C9" s="33">
        <v>4517350</v>
      </c>
      <c r="E9"/>
    </row>
    <row r="10" spans="1:5" ht="15">
      <c r="A10"/>
      <c r="B10" s="1" t="s">
        <v>4</v>
      </c>
      <c r="C10" s="33">
        <v>934488</v>
      </c>
      <c r="E10"/>
    </row>
    <row r="11" spans="1:5" ht="15">
      <c r="A11"/>
      <c r="B11" s="1" t="s">
        <v>5</v>
      </c>
      <c r="C11" s="33">
        <v>3681356.25</v>
      </c>
      <c r="E11"/>
    </row>
    <row r="12" spans="1:5" ht="15">
      <c r="A12"/>
      <c r="B12" s="1" t="s">
        <v>6</v>
      </c>
      <c r="C12" s="33">
        <v>524.68</v>
      </c>
      <c r="E12"/>
    </row>
    <row r="13" spans="1:5" ht="15">
      <c r="A13"/>
      <c r="B13" s="1" t="s">
        <v>7</v>
      </c>
      <c r="C13" s="33">
        <v>0</v>
      </c>
      <c r="E13"/>
    </row>
    <row r="14" spans="1:5" ht="15">
      <c r="A14"/>
      <c r="B14" s="1" t="s">
        <v>8</v>
      </c>
      <c r="C14" s="33">
        <v>874026.5</v>
      </c>
      <c r="D14" s="27">
        <f>SUM(C8:C14)</f>
        <v>16667770.43</v>
      </c>
      <c r="E14"/>
    </row>
    <row r="15" spans="1:5" ht="15">
      <c r="A15"/>
      <c r="B15" s="1" t="s">
        <v>9</v>
      </c>
      <c r="C15" s="33" t="s">
        <v>9</v>
      </c>
      <c r="D15" s="1"/>
      <c r="E15"/>
    </row>
    <row r="16" spans="1:5" ht="15">
      <c r="A16"/>
      <c r="B16" s="1"/>
      <c r="C16" s="33" t="s">
        <v>9</v>
      </c>
      <c r="D16" t="s">
        <v>9</v>
      </c>
      <c r="E16"/>
    </row>
    <row r="17" spans="1:5" ht="15">
      <c r="A17"/>
      <c r="C17" s="33" t="s">
        <v>9</v>
      </c>
      <c r="E17"/>
    </row>
    <row r="18" spans="1:5" ht="15">
      <c r="A18" s="14" t="s">
        <v>10</v>
      </c>
      <c r="B18" s="1" t="s">
        <v>1</v>
      </c>
      <c r="C18" s="33">
        <v>1521450</v>
      </c>
      <c r="E18"/>
    </row>
    <row r="19" spans="1:5" ht="15">
      <c r="A19" s="14" t="s">
        <v>11</v>
      </c>
      <c r="B19" s="1" t="s">
        <v>3</v>
      </c>
      <c r="C19" s="33">
        <v>904200</v>
      </c>
      <c r="E19"/>
    </row>
    <row r="20" spans="1:5" ht="15">
      <c r="A20"/>
      <c r="B20" s="1" t="s">
        <v>4</v>
      </c>
      <c r="C20" s="33">
        <v>254576</v>
      </c>
      <c r="E20"/>
    </row>
    <row r="21" spans="1:5" ht="15">
      <c r="A21"/>
      <c r="B21" s="1" t="s">
        <v>5</v>
      </c>
      <c r="C21" s="33">
        <v>988942.5</v>
      </c>
      <c r="E21"/>
    </row>
    <row r="22" spans="1:5" ht="15">
      <c r="A22"/>
      <c r="B22" s="1" t="s">
        <v>8</v>
      </c>
      <c r="C22" s="33">
        <v>193182.5</v>
      </c>
      <c r="E22"/>
    </row>
    <row r="23" spans="1:5" ht="15">
      <c r="A23"/>
      <c r="B23" s="1" t="s">
        <v>6</v>
      </c>
      <c r="C23" s="33" t="s">
        <v>9</v>
      </c>
      <c r="E23"/>
    </row>
    <row r="24" spans="1:5" ht="15">
      <c r="A24"/>
      <c r="B24" s="1" t="s">
        <v>32</v>
      </c>
      <c r="C24" s="33" t="s">
        <v>9</v>
      </c>
      <c r="D24" s="27">
        <f>SUM(C18:C24)</f>
        <v>3862351</v>
      </c>
      <c r="E24"/>
    </row>
    <row r="25" spans="1:5" ht="15">
      <c r="A25"/>
      <c r="C25" s="33" t="s">
        <v>9</v>
      </c>
      <c r="D25" s="1"/>
      <c r="E25"/>
    </row>
    <row r="26" spans="1:5" ht="15">
      <c r="A26"/>
      <c r="C26" s="33" t="s">
        <v>9</v>
      </c>
      <c r="E26"/>
    </row>
    <row r="27" spans="1:5" ht="15">
      <c r="A27" s="13" t="s">
        <v>12</v>
      </c>
      <c r="B27" s="1" t="s">
        <v>1</v>
      </c>
      <c r="C27" s="33">
        <v>1763250</v>
      </c>
      <c r="E27"/>
    </row>
    <row r="28" spans="1:5" ht="15">
      <c r="A28" s="13" t="s">
        <v>13</v>
      </c>
      <c r="B28" s="1" t="s">
        <v>3</v>
      </c>
      <c r="C28" s="33">
        <v>1072800</v>
      </c>
      <c r="E28"/>
    </row>
    <row r="29" spans="1:5" ht="15">
      <c r="A29" s="13" t="s">
        <v>14</v>
      </c>
      <c r="B29" s="1" t="s">
        <v>4</v>
      </c>
      <c r="C29" s="33">
        <v>236278.35</v>
      </c>
      <c r="E29"/>
    </row>
    <row r="30" spans="1:5" ht="15">
      <c r="A30" s="13"/>
      <c r="B30" s="1" t="s">
        <v>5</v>
      </c>
      <c r="C30" s="33">
        <v>1146112.5</v>
      </c>
      <c r="E30"/>
    </row>
    <row r="31" spans="1:5" ht="15">
      <c r="A31" s="13"/>
      <c r="B31" s="1" t="s">
        <v>6</v>
      </c>
      <c r="C31" s="33">
        <v>0</v>
      </c>
      <c r="E31"/>
    </row>
    <row r="32" spans="1:5" ht="15">
      <c r="A32" s="13"/>
      <c r="B32" s="1" t="s">
        <v>59</v>
      </c>
      <c r="C32" s="33">
        <v>229452.5</v>
      </c>
      <c r="D32" s="27">
        <f>SUM(C27:C32)</f>
        <v>4447893.35</v>
      </c>
      <c r="E32"/>
    </row>
    <row r="33" spans="1:5" ht="15">
      <c r="A33" s="13"/>
      <c r="C33" s="33" t="s">
        <v>9</v>
      </c>
      <c r="E33"/>
    </row>
    <row r="34" spans="1:5" ht="15">
      <c r="A34" s="13"/>
      <c r="C34" s="33" t="s">
        <v>9</v>
      </c>
      <c r="E34"/>
    </row>
    <row r="35" spans="1:5" ht="15">
      <c r="A35" s="13" t="s">
        <v>15</v>
      </c>
      <c r="B35" s="1" t="s">
        <v>1</v>
      </c>
      <c r="C35" s="33">
        <v>820750</v>
      </c>
      <c r="E35"/>
    </row>
    <row r="36" spans="1:5" ht="15">
      <c r="A36" s="13" t="s">
        <v>16</v>
      </c>
      <c r="B36" s="1" t="s">
        <v>3</v>
      </c>
      <c r="C36" s="33">
        <v>507600</v>
      </c>
      <c r="E36"/>
    </row>
    <row r="37" spans="1:5" ht="15">
      <c r="A37" s="13" t="s">
        <v>17</v>
      </c>
      <c r="B37" s="1" t="s">
        <v>4</v>
      </c>
      <c r="C37" s="33">
        <v>139789.5</v>
      </c>
      <c r="E37"/>
    </row>
    <row r="38" spans="1:5" ht="15">
      <c r="A38" s="13"/>
      <c r="B38" s="1" t="s">
        <v>5</v>
      </c>
      <c r="C38" s="33">
        <v>533487.5</v>
      </c>
      <c r="E38"/>
    </row>
    <row r="39" spans="1:5" ht="15">
      <c r="A39" s="13"/>
      <c r="B39" s="1" t="s">
        <v>6</v>
      </c>
      <c r="C39" s="33">
        <v>0</v>
      </c>
      <c r="E39"/>
    </row>
    <row r="40" spans="1:5" ht="15">
      <c r="A40" s="13"/>
      <c r="B40" s="1" t="s">
        <v>8</v>
      </c>
      <c r="C40" s="33">
        <v>123112.5</v>
      </c>
      <c r="D40" s="27">
        <f>SUM(C35:C40)</f>
        <v>2124739.5</v>
      </c>
      <c r="E40"/>
    </row>
    <row r="41" spans="1:5" ht="15">
      <c r="A41" s="13"/>
      <c r="C41" s="33" t="s">
        <v>9</v>
      </c>
      <c r="E41"/>
    </row>
    <row r="42" spans="1:5" ht="15">
      <c r="A42" s="13"/>
      <c r="C42" s="33" t="s">
        <v>9</v>
      </c>
      <c r="E42"/>
    </row>
    <row r="43" spans="1:5" ht="15">
      <c r="A43" s="13" t="s">
        <v>15</v>
      </c>
      <c r="B43" s="1" t="s">
        <v>1</v>
      </c>
      <c r="C43" s="33">
        <v>1623520</v>
      </c>
      <c r="E43"/>
    </row>
    <row r="44" spans="1:5" ht="15">
      <c r="A44" s="13" t="s">
        <v>18</v>
      </c>
      <c r="B44" s="1" t="s">
        <v>3</v>
      </c>
      <c r="C44" s="33">
        <v>685762</v>
      </c>
      <c r="E44"/>
    </row>
    <row r="45" spans="1:5" ht="15">
      <c r="A45" s="13" t="s">
        <v>9</v>
      </c>
      <c r="B45" s="1" t="s">
        <v>4</v>
      </c>
      <c r="C45" s="33">
        <v>188659</v>
      </c>
      <c r="E45"/>
    </row>
    <row r="46" spans="1:5" ht="15">
      <c r="A46" s="13"/>
      <c r="B46" s="1" t="s">
        <v>5</v>
      </c>
      <c r="C46" s="33">
        <v>455455</v>
      </c>
      <c r="E46"/>
    </row>
    <row r="47" spans="1:5" ht="15">
      <c r="A47" s="13"/>
      <c r="B47" s="1" t="s">
        <v>72</v>
      </c>
      <c r="C47" s="33">
        <v>340318</v>
      </c>
      <c r="E47"/>
    </row>
    <row r="48" spans="1:5" ht="15">
      <c r="A48" s="13"/>
      <c r="B48" s="1" t="s">
        <v>73</v>
      </c>
      <c r="C48" s="33">
        <v>156879</v>
      </c>
      <c r="E48"/>
    </row>
    <row r="49" spans="1:5" ht="15">
      <c r="A49" s="13"/>
      <c r="B49" s="1" t="s">
        <v>6</v>
      </c>
      <c r="C49" s="33">
        <v>0</v>
      </c>
      <c r="D49" s="1"/>
      <c r="E49"/>
    </row>
    <row r="50" spans="1:5" ht="15">
      <c r="A50" s="13"/>
      <c r="B50" s="1" t="s">
        <v>8</v>
      </c>
      <c r="C50" s="33">
        <v>208493</v>
      </c>
      <c r="E50"/>
    </row>
    <row r="51" spans="1:5" ht="15">
      <c r="A51" s="13"/>
      <c r="B51" s="1" t="s">
        <v>53</v>
      </c>
      <c r="C51" s="33">
        <v>0</v>
      </c>
      <c r="D51" s="27">
        <f>SUM(C43:C51)</f>
        <v>3659086</v>
      </c>
      <c r="E51"/>
    </row>
    <row r="52" spans="1:5" ht="15">
      <c r="A52" s="13"/>
      <c r="C52" s="33" t="s">
        <v>9</v>
      </c>
      <c r="E52"/>
    </row>
    <row r="53" spans="1:5" ht="15">
      <c r="A53" s="13"/>
      <c r="C53" s="33" t="s">
        <v>9</v>
      </c>
      <c r="E53"/>
    </row>
    <row r="54" spans="1:5" ht="15">
      <c r="A54" s="13" t="s">
        <v>48</v>
      </c>
      <c r="B54" s="1" t="s">
        <v>1</v>
      </c>
      <c r="C54" s="33">
        <v>3919500</v>
      </c>
      <c r="E54"/>
    </row>
    <row r="55" spans="1:5" ht="15">
      <c r="A55" s="13" t="s">
        <v>49</v>
      </c>
      <c r="B55" s="1" t="s">
        <v>3</v>
      </c>
      <c r="C55" s="33">
        <v>2578200</v>
      </c>
      <c r="E55"/>
    </row>
    <row r="56" spans="1:5" ht="15">
      <c r="A56" s="13"/>
      <c r="B56" s="1" t="s">
        <v>4</v>
      </c>
      <c r="C56" s="33">
        <v>651214.5</v>
      </c>
      <c r="E56"/>
    </row>
    <row r="57" spans="1:5" ht="15">
      <c r="A57" s="13"/>
      <c r="B57" s="1" t="s">
        <v>5</v>
      </c>
      <c r="C57" s="33">
        <v>2547675</v>
      </c>
      <c r="D57" s="1"/>
      <c r="E57"/>
    </row>
    <row r="58" spans="1:5" ht="15">
      <c r="A58" s="13"/>
      <c r="B58" s="1" t="s">
        <v>6</v>
      </c>
      <c r="C58" s="33">
        <v>0</v>
      </c>
      <c r="E58"/>
    </row>
    <row r="59" spans="1:5" ht="15">
      <c r="A59" s="13"/>
      <c r="B59" s="1" t="s">
        <v>8</v>
      </c>
      <c r="C59" s="33">
        <v>552890</v>
      </c>
      <c r="D59" s="27">
        <f>SUM(C54:C59)</f>
        <v>10249479.5</v>
      </c>
      <c r="E59"/>
    </row>
    <row r="60" spans="1:5" ht="15">
      <c r="A60" s="13"/>
      <c r="B60" s="1"/>
      <c r="C60" s="33" t="s">
        <v>9</v>
      </c>
      <c r="E60"/>
    </row>
    <row r="61" spans="1:5" ht="15">
      <c r="A61" s="13"/>
      <c r="B61" s="1"/>
      <c r="C61" s="33" t="s">
        <v>9</v>
      </c>
      <c r="E61"/>
    </row>
    <row r="62" spans="1:5" ht="15">
      <c r="A62" s="13" t="s">
        <v>19</v>
      </c>
      <c r="B62" s="1" t="s">
        <v>1</v>
      </c>
      <c r="C62" s="33">
        <v>1062550</v>
      </c>
      <c r="E62"/>
    </row>
    <row r="63" spans="1:5" ht="15">
      <c r="A63" s="13" t="s">
        <v>20</v>
      </c>
      <c r="B63" s="1" t="s">
        <v>3</v>
      </c>
      <c r="C63" s="33">
        <v>587200</v>
      </c>
      <c r="E63"/>
    </row>
    <row r="64" spans="1:5" ht="15">
      <c r="A64" s="13"/>
      <c r="B64" s="1" t="s">
        <v>4</v>
      </c>
      <c r="C64" s="33">
        <v>175021</v>
      </c>
      <c r="E64"/>
    </row>
    <row r="65" spans="1:5" ht="15">
      <c r="A65" s="13"/>
      <c r="B65" s="1" t="s">
        <v>5</v>
      </c>
      <c r="C65" s="33">
        <v>690657.5</v>
      </c>
      <c r="D65" s="8"/>
      <c r="E65"/>
    </row>
    <row r="66" spans="1:5" ht="15">
      <c r="A66" s="13"/>
      <c r="B66" s="1" t="s">
        <v>8</v>
      </c>
      <c r="C66" s="33">
        <v>159382.5</v>
      </c>
      <c r="D66" s="27">
        <f>SUM(C62:C67)</f>
        <v>2674811</v>
      </c>
      <c r="E66"/>
    </row>
    <row r="67" spans="1:5" ht="15">
      <c r="A67" s="13"/>
      <c r="C67" s="33" t="s">
        <v>9</v>
      </c>
      <c r="E67"/>
    </row>
    <row r="68" spans="1:5" ht="15">
      <c r="A68" s="13"/>
      <c r="C68" s="33" t="s">
        <v>9</v>
      </c>
      <c r="E68"/>
    </row>
    <row r="69" spans="1:5" ht="15">
      <c r="A69" s="13" t="s">
        <v>0</v>
      </c>
      <c r="B69" s="1" t="s">
        <v>1</v>
      </c>
      <c r="C69" s="33">
        <v>2500050</v>
      </c>
      <c r="E69"/>
    </row>
    <row r="70" spans="1:5" ht="15">
      <c r="A70" s="13" t="s">
        <v>16</v>
      </c>
      <c r="B70" s="1" t="s">
        <v>3</v>
      </c>
      <c r="C70" s="33">
        <v>1423100</v>
      </c>
      <c r="E70"/>
    </row>
    <row r="71" spans="1:5" ht="15">
      <c r="A71" s="13" t="s">
        <v>21</v>
      </c>
      <c r="B71" s="1" t="s">
        <v>4</v>
      </c>
      <c r="C71" s="33">
        <v>537564.5</v>
      </c>
      <c r="E71"/>
    </row>
    <row r="72" spans="1:5" ht="15">
      <c r="A72" s="13"/>
      <c r="B72" s="1" t="s">
        <v>5</v>
      </c>
      <c r="C72" s="33">
        <v>1625032.5</v>
      </c>
      <c r="E72"/>
    </row>
    <row r="73" spans="1:5" ht="15">
      <c r="A73" s="13"/>
      <c r="B73" s="1" t="s">
        <v>6</v>
      </c>
      <c r="C73" s="33">
        <v>0</v>
      </c>
      <c r="D73" s="1"/>
      <c r="E73"/>
    </row>
    <row r="74" spans="1:5" ht="12.75">
      <c r="A74" s="13"/>
      <c r="B74" s="1" t="s">
        <v>8</v>
      </c>
      <c r="C74" s="34">
        <v>375007.5</v>
      </c>
      <c r="D74" s="27">
        <f>SUM(C69:C74)</f>
        <v>6460754.5</v>
      </c>
      <c r="E74"/>
    </row>
    <row r="75" spans="1:5" ht="12.75">
      <c r="A75" s="13"/>
      <c r="C75" s="34"/>
      <c r="E75"/>
    </row>
    <row r="76" spans="1:5" ht="15">
      <c r="A76" s="13"/>
      <c r="C76" s="33" t="s">
        <v>9</v>
      </c>
      <c r="E76"/>
    </row>
    <row r="77" spans="1:5" ht="15">
      <c r="A77" s="13" t="s">
        <v>22</v>
      </c>
      <c r="B77" s="1" t="s">
        <v>1</v>
      </c>
      <c r="C77" s="33">
        <v>1062550</v>
      </c>
      <c r="E77"/>
    </row>
    <row r="78" spans="1:5" ht="15">
      <c r="A78" s="13" t="s">
        <v>23</v>
      </c>
      <c r="B78" s="1" t="s">
        <v>3</v>
      </c>
      <c r="C78" s="33">
        <v>1211100</v>
      </c>
      <c r="E78"/>
    </row>
    <row r="79" spans="1:5" ht="15">
      <c r="A79" s="13"/>
      <c r="B79" s="1" t="s">
        <v>4</v>
      </c>
      <c r="C79" s="33">
        <v>253439.5</v>
      </c>
      <c r="E79"/>
    </row>
    <row r="80" spans="1:5" ht="15">
      <c r="A80" s="13"/>
      <c r="B80" s="1" t="s">
        <v>5</v>
      </c>
      <c r="C80" s="33">
        <v>690657.5</v>
      </c>
      <c r="E80"/>
    </row>
    <row r="81" spans="1:5" ht="15">
      <c r="A81" s="13"/>
      <c r="B81" s="1" t="s">
        <v>6</v>
      </c>
      <c r="C81" s="33">
        <v>0</v>
      </c>
      <c r="D81" s="1"/>
      <c r="E81"/>
    </row>
    <row r="82" spans="1:5" ht="12.75">
      <c r="A82" s="13"/>
      <c r="B82" s="1" t="s">
        <v>8</v>
      </c>
      <c r="C82" s="34">
        <v>159382.5</v>
      </c>
      <c r="D82" s="27">
        <f>SUM(C77:C82)</f>
        <v>3377129.5</v>
      </c>
      <c r="E82"/>
    </row>
    <row r="83" spans="1:5" ht="15">
      <c r="A83" s="13"/>
      <c r="B83" s="1"/>
      <c r="C83" s="33" t="s">
        <v>9</v>
      </c>
      <c r="E83"/>
    </row>
    <row r="84" spans="1:5" ht="15">
      <c r="A84" s="13"/>
      <c r="C84" s="33" t="s">
        <v>9</v>
      </c>
      <c r="E84"/>
    </row>
    <row r="85" spans="1:5" ht="15">
      <c r="A85" s="13" t="s">
        <v>24</v>
      </c>
      <c r="B85" s="1" t="s">
        <v>1</v>
      </c>
      <c r="C85" s="33">
        <v>2962925</v>
      </c>
      <c r="E85"/>
    </row>
    <row r="86" spans="1:5" ht="15">
      <c r="A86" s="13" t="s">
        <v>25</v>
      </c>
      <c r="B86" s="1" t="s">
        <v>3</v>
      </c>
      <c r="C86" s="33">
        <v>2367500</v>
      </c>
      <c r="E86"/>
    </row>
    <row r="87" spans="1:5" ht="15">
      <c r="A87" s="13"/>
      <c r="B87" s="1" t="s">
        <v>4</v>
      </c>
      <c r="C87" s="33">
        <v>499719.05</v>
      </c>
      <c r="E87"/>
    </row>
    <row r="88" spans="1:5" ht="15">
      <c r="A88" s="13"/>
      <c r="B88" s="1" t="s">
        <v>5</v>
      </c>
      <c r="C88" s="33">
        <v>1613300</v>
      </c>
      <c r="E88"/>
    </row>
    <row r="89" spans="1:5" ht="15">
      <c r="A89" s="13"/>
      <c r="B89" s="1" t="s">
        <v>6</v>
      </c>
      <c r="C89" s="33">
        <v>688.39</v>
      </c>
      <c r="E89"/>
    </row>
    <row r="90" spans="1:5" ht="12.75">
      <c r="A90" s="13"/>
      <c r="B90" s="1" t="s">
        <v>8</v>
      </c>
      <c r="C90" s="34">
        <v>366120.5</v>
      </c>
      <c r="D90" s="1"/>
      <c r="E90"/>
    </row>
    <row r="91" spans="1:5" ht="12.75">
      <c r="A91" s="13"/>
      <c r="B91" s="1" t="s">
        <v>58</v>
      </c>
      <c r="C91" s="34">
        <v>0</v>
      </c>
      <c r="D91" s="27">
        <f>SUM(C85:C91)</f>
        <v>7810252.9399999995</v>
      </c>
      <c r="E91"/>
    </row>
    <row r="92" spans="1:5" ht="15">
      <c r="A92" s="13"/>
      <c r="B92" s="1" t="s">
        <v>9</v>
      </c>
      <c r="C92" s="33" t="s">
        <v>9</v>
      </c>
      <c r="E92"/>
    </row>
    <row r="93" spans="1:5" ht="15">
      <c r="A93" s="13"/>
      <c r="C93" s="33" t="s">
        <v>9</v>
      </c>
      <c r="E93"/>
    </row>
    <row r="94" spans="1:5" ht="15">
      <c r="A94" s="13" t="s">
        <v>26</v>
      </c>
      <c r="B94" s="1" t="s">
        <v>1</v>
      </c>
      <c r="C94" s="33">
        <v>2669350</v>
      </c>
      <c r="E94"/>
    </row>
    <row r="95" spans="1:5" ht="15">
      <c r="A95" s="13" t="s">
        <v>27</v>
      </c>
      <c r="B95" s="1" t="s">
        <v>3</v>
      </c>
      <c r="C95" s="33">
        <v>2823600</v>
      </c>
      <c r="E95"/>
    </row>
    <row r="96" spans="1:5" ht="15">
      <c r="A96" s="13" t="s">
        <v>28</v>
      </c>
      <c r="B96" s="1" t="s">
        <v>4</v>
      </c>
      <c r="C96" s="33">
        <v>317083.5</v>
      </c>
      <c r="E96"/>
    </row>
    <row r="97" spans="1:5" ht="15">
      <c r="A97" s="13"/>
      <c r="B97" s="1" t="s">
        <v>5</v>
      </c>
      <c r="C97" s="33">
        <v>1304257.5</v>
      </c>
      <c r="E97"/>
    </row>
    <row r="98" spans="1:5" ht="12.75">
      <c r="A98" s="13"/>
      <c r="B98" s="1" t="s">
        <v>8</v>
      </c>
      <c r="C98" s="34">
        <v>290084.5</v>
      </c>
      <c r="D98" s="1"/>
      <c r="E98"/>
    </row>
    <row r="99" spans="1:5" ht="12.75">
      <c r="A99" s="13"/>
      <c r="B99" s="1" t="s">
        <v>6</v>
      </c>
      <c r="C99" s="34"/>
      <c r="D99" s="27">
        <f>SUM(C94:C99)</f>
        <v>7404375.5</v>
      </c>
      <c r="E99"/>
    </row>
    <row r="100" spans="1:5" ht="15">
      <c r="A100" s="13"/>
      <c r="C100" s="33" t="s">
        <v>9</v>
      </c>
      <c r="E100"/>
    </row>
    <row r="101" spans="1:5" ht="15">
      <c r="A101" s="13"/>
      <c r="C101" s="33" t="s">
        <v>9</v>
      </c>
      <c r="E101"/>
    </row>
    <row r="102" spans="1:5" ht="15">
      <c r="A102" s="13" t="s">
        <v>26</v>
      </c>
      <c r="B102" s="1" t="s">
        <v>1</v>
      </c>
      <c r="C102" s="33">
        <v>2766450</v>
      </c>
      <c r="E102"/>
    </row>
    <row r="103" spans="1:5" ht="15">
      <c r="A103" s="13" t="s">
        <v>29</v>
      </c>
      <c r="B103" s="1" t="s">
        <v>3</v>
      </c>
      <c r="C103" s="33">
        <v>2823600</v>
      </c>
      <c r="E103"/>
    </row>
    <row r="104" spans="1:5" ht="15">
      <c r="A104" s="13" t="s">
        <v>30</v>
      </c>
      <c r="B104" s="1" t="s">
        <v>4</v>
      </c>
      <c r="C104" s="33">
        <v>509152</v>
      </c>
      <c r="E104"/>
    </row>
    <row r="105" spans="1:5" ht="15">
      <c r="A105" s="13"/>
      <c r="B105" s="1" t="s">
        <v>5</v>
      </c>
      <c r="C105" s="33">
        <v>1444397.5</v>
      </c>
      <c r="E105"/>
    </row>
    <row r="106" spans="1:5" ht="15">
      <c r="A106" s="13"/>
      <c r="B106" s="1" t="s">
        <v>6</v>
      </c>
      <c r="C106" s="33">
        <v>0</v>
      </c>
      <c r="D106" s="1"/>
      <c r="E106"/>
    </row>
    <row r="107" spans="1:5" ht="12.75">
      <c r="A107" s="13"/>
      <c r="B107" s="1" t="s">
        <v>8</v>
      </c>
      <c r="C107" s="34">
        <v>317682.5</v>
      </c>
      <c r="D107" s="27">
        <f>SUM(C102:C107)</f>
        <v>7861282</v>
      </c>
      <c r="E107"/>
    </row>
    <row r="108" spans="1:5" ht="12.75">
      <c r="A108" s="13"/>
      <c r="C108" s="34"/>
      <c r="E108"/>
    </row>
    <row r="109" spans="1:5" ht="15">
      <c r="A109" s="13"/>
      <c r="C109" s="33" t="s">
        <v>9</v>
      </c>
      <c r="E109"/>
    </row>
    <row r="110" spans="1:5" ht="15">
      <c r="A110" s="13" t="s">
        <v>26</v>
      </c>
      <c r="B110" s="1" t="s">
        <v>1</v>
      </c>
      <c r="C110" s="33">
        <v>7599246.67</v>
      </c>
      <c r="E110"/>
    </row>
    <row r="111" spans="1:5" ht="15">
      <c r="A111" s="13" t="s">
        <v>31</v>
      </c>
      <c r="B111" s="1" t="s">
        <v>3</v>
      </c>
      <c r="C111" s="33">
        <v>4987966.67</v>
      </c>
      <c r="E111"/>
    </row>
    <row r="112" spans="1:5" ht="15">
      <c r="A112" s="13"/>
      <c r="B112" s="1" t="s">
        <v>4</v>
      </c>
      <c r="C112" s="33">
        <v>220481</v>
      </c>
      <c r="E112"/>
    </row>
    <row r="113" spans="1:5" ht="15">
      <c r="A113" s="13"/>
      <c r="B113" s="1" t="s">
        <v>5</v>
      </c>
      <c r="C113" s="33">
        <v>1233552.5</v>
      </c>
      <c r="E113"/>
    </row>
    <row r="114" spans="1:5" ht="15">
      <c r="A114" s="13"/>
      <c r="B114" s="1" t="s">
        <v>6</v>
      </c>
      <c r="C114" s="33">
        <v>4188.32</v>
      </c>
      <c r="E114"/>
    </row>
    <row r="115" spans="1:5" ht="15">
      <c r="A115" s="13"/>
      <c r="B115" s="1" t="s">
        <v>7</v>
      </c>
      <c r="C115" s="33">
        <v>1069461</v>
      </c>
      <c r="E115"/>
    </row>
    <row r="116" spans="1:5" ht="15">
      <c r="A116" s="13"/>
      <c r="B116" s="1" t="s">
        <v>8</v>
      </c>
      <c r="C116" s="33">
        <v>579602.3</v>
      </c>
      <c r="E116"/>
    </row>
    <row r="117" spans="1:5" ht="12.75">
      <c r="A117" s="13"/>
      <c r="B117" s="1" t="s">
        <v>32</v>
      </c>
      <c r="C117" s="34"/>
      <c r="E117"/>
    </row>
    <row r="118" spans="1:5" ht="12.75">
      <c r="A118" s="13"/>
      <c r="B118" s="1" t="s">
        <v>55</v>
      </c>
      <c r="C118" s="34" t="s">
        <v>9</v>
      </c>
      <c r="E118"/>
    </row>
    <row r="119" spans="1:5" ht="15">
      <c r="A119" s="13"/>
      <c r="B119" s="1"/>
      <c r="C119" s="33" t="s">
        <v>9</v>
      </c>
      <c r="D119" s="27">
        <f>SUM(C110:C118)</f>
        <v>15694498.46</v>
      </c>
      <c r="E119"/>
    </row>
    <row r="120" spans="1:5" ht="15">
      <c r="A120" s="13"/>
      <c r="C120" s="33" t="s">
        <v>9</v>
      </c>
      <c r="E120"/>
    </row>
    <row r="121" spans="1:5" ht="15">
      <c r="A121" s="13" t="s">
        <v>26</v>
      </c>
      <c r="B121" s="1" t="s">
        <v>1</v>
      </c>
      <c r="C121" s="33">
        <v>3263855</v>
      </c>
      <c r="E121"/>
    </row>
    <row r="122" spans="1:5" ht="15">
      <c r="A122" s="13" t="s">
        <v>33</v>
      </c>
      <c r="B122" s="1" t="s">
        <v>3</v>
      </c>
      <c r="C122" s="33">
        <v>2655223.33</v>
      </c>
      <c r="E122"/>
    </row>
    <row r="123" spans="1:5" ht="15">
      <c r="A123" s="13"/>
      <c r="B123" s="1" t="s">
        <v>4</v>
      </c>
      <c r="C123" s="33">
        <v>586850.72</v>
      </c>
      <c r="E123"/>
    </row>
    <row r="124" spans="1:5" ht="15">
      <c r="A124" s="13"/>
      <c r="B124" s="1" t="s">
        <v>5</v>
      </c>
      <c r="C124" s="33">
        <v>1623424.42</v>
      </c>
      <c r="E124"/>
    </row>
    <row r="125" spans="1:5" ht="15">
      <c r="A125" s="13"/>
      <c r="B125" s="1" t="s">
        <v>6</v>
      </c>
      <c r="C125" s="33">
        <v>90082.91</v>
      </c>
      <c r="D125" s="1"/>
      <c r="E125"/>
    </row>
    <row r="126" spans="1:5" ht="12.75">
      <c r="A126" s="13"/>
      <c r="B126" s="1" t="s">
        <v>8</v>
      </c>
      <c r="C126" s="34">
        <v>350697.53</v>
      </c>
      <c r="E126"/>
    </row>
    <row r="127" spans="1:5" ht="12.75">
      <c r="A127" s="13"/>
      <c r="B127" s="1"/>
      <c r="C127" s="34"/>
      <c r="D127" s="27">
        <f>SUM(C121:C127)</f>
        <v>8570133.91</v>
      </c>
      <c r="E127"/>
    </row>
    <row r="128" spans="1:5" ht="15">
      <c r="A128" s="13"/>
      <c r="C128" s="33" t="s">
        <v>9</v>
      </c>
      <c r="E128"/>
    </row>
    <row r="129" spans="1:5" ht="15">
      <c r="A129" s="13" t="s">
        <v>26</v>
      </c>
      <c r="B129" s="1" t="s">
        <v>1</v>
      </c>
      <c r="C129" s="33">
        <v>3807550</v>
      </c>
      <c r="E129"/>
    </row>
    <row r="130" spans="1:5" ht="15">
      <c r="A130" s="13" t="s">
        <v>34</v>
      </c>
      <c r="B130" s="1" t="s">
        <v>3</v>
      </c>
      <c r="C130" s="33">
        <v>3457700</v>
      </c>
      <c r="E130"/>
    </row>
    <row r="131" spans="1:5" ht="15">
      <c r="A131" s="13" t="s">
        <v>35</v>
      </c>
      <c r="B131" s="1" t="s">
        <v>4</v>
      </c>
      <c r="C131" s="33">
        <v>101148.5</v>
      </c>
      <c r="E131"/>
    </row>
    <row r="132" spans="1:5" ht="15">
      <c r="A132" s="13"/>
      <c r="B132" s="1" t="s">
        <v>5</v>
      </c>
      <c r="C132" s="33">
        <v>533487.5</v>
      </c>
      <c r="E132"/>
    </row>
    <row r="133" spans="1:5" ht="15">
      <c r="A133" s="13"/>
      <c r="B133" s="1" t="s">
        <v>6</v>
      </c>
      <c r="C133" s="33">
        <v>0</v>
      </c>
      <c r="E133"/>
    </row>
    <row r="134" spans="1:5" ht="12.75">
      <c r="A134" s="13"/>
      <c r="B134" s="1" t="s">
        <v>8</v>
      </c>
      <c r="C134" s="34">
        <v>302320.5</v>
      </c>
      <c r="D134" s="1"/>
      <c r="E134"/>
    </row>
    <row r="135" spans="1:5" ht="15">
      <c r="A135" s="13"/>
      <c r="B135" s="1" t="s">
        <v>53</v>
      </c>
      <c r="C135" s="33">
        <v>0</v>
      </c>
      <c r="E135"/>
    </row>
    <row r="136" spans="1:5" ht="15">
      <c r="A136" s="13"/>
      <c r="B136" s="1" t="s">
        <v>7</v>
      </c>
      <c r="C136" s="33">
        <v>66659</v>
      </c>
      <c r="D136" s="27">
        <f>SUM(C129:C136)</f>
        <v>8268865.5</v>
      </c>
      <c r="E136"/>
    </row>
    <row r="137" spans="1:5" ht="15">
      <c r="A137" s="13"/>
      <c r="C137" s="33" t="s">
        <v>9</v>
      </c>
      <c r="E137"/>
    </row>
    <row r="138" spans="1:5" ht="15">
      <c r="A138" s="13"/>
      <c r="C138" s="33"/>
      <c r="E138"/>
    </row>
    <row r="139" spans="1:5" ht="15">
      <c r="A139" s="13" t="s">
        <v>0</v>
      </c>
      <c r="B139" s="1" t="s">
        <v>1</v>
      </c>
      <c r="C139" s="33">
        <v>11301130</v>
      </c>
      <c r="E139"/>
    </row>
    <row r="140" spans="1:5" ht="15">
      <c r="A140" s="13" t="s">
        <v>36</v>
      </c>
      <c r="B140" s="1" t="s">
        <v>3</v>
      </c>
      <c r="C140" s="33">
        <v>6853850</v>
      </c>
      <c r="E140"/>
    </row>
    <row r="141" spans="1:5" ht="15">
      <c r="A141" s="13"/>
      <c r="B141" s="1" t="s">
        <v>4</v>
      </c>
      <c r="C141" s="33">
        <v>1735018.78</v>
      </c>
      <c r="E141"/>
    </row>
    <row r="142" spans="1:5" ht="15">
      <c r="A142" s="13"/>
      <c r="B142" s="1" t="s">
        <v>5</v>
      </c>
      <c r="C142" s="33">
        <v>6891687</v>
      </c>
      <c r="E142"/>
    </row>
    <row r="143" spans="1:5" ht="12.75">
      <c r="A143" s="13"/>
      <c r="B143" s="1" t="s">
        <v>6</v>
      </c>
      <c r="C143" s="34">
        <v>131892.72999999998</v>
      </c>
      <c r="E143"/>
    </row>
    <row r="144" spans="1:5" ht="15">
      <c r="A144" s="13"/>
      <c r="B144" s="1" t="s">
        <v>8</v>
      </c>
      <c r="C144" s="33">
        <v>1199856</v>
      </c>
      <c r="E144"/>
    </row>
    <row r="145" spans="1:5" ht="12.75">
      <c r="A145" s="13"/>
      <c r="B145" s="1" t="s">
        <v>53</v>
      </c>
      <c r="C145" s="34">
        <v>0</v>
      </c>
      <c r="D145" s="27">
        <f>SUM(C139:C145)</f>
        <v>28113434.51</v>
      </c>
      <c r="E145"/>
    </row>
    <row r="146" spans="1:5" ht="12.75">
      <c r="A146" s="13"/>
      <c r="C146" s="34"/>
      <c r="E146"/>
    </row>
    <row r="147" spans="1:5" ht="15">
      <c r="A147" s="13"/>
      <c r="C147" s="33" t="s">
        <v>9</v>
      </c>
      <c r="E147"/>
    </row>
    <row r="148" spans="1:5" ht="12.75">
      <c r="A148" s="13"/>
      <c r="C148" s="34" t="s">
        <v>9</v>
      </c>
      <c r="E148"/>
    </row>
    <row r="149" spans="1:5" ht="15">
      <c r="A149" s="13" t="s">
        <v>12</v>
      </c>
      <c r="B149" s="1" t="s">
        <v>1</v>
      </c>
      <c r="C149" s="33">
        <v>13130408.33</v>
      </c>
      <c r="E149"/>
    </row>
    <row r="150" spans="1:5" ht="15">
      <c r="A150" s="13" t="s">
        <v>37</v>
      </c>
      <c r="B150" s="1" t="s">
        <v>3</v>
      </c>
      <c r="C150" s="33">
        <v>6081620</v>
      </c>
      <c r="E150"/>
    </row>
    <row r="151" spans="1:5" ht="15">
      <c r="A151" s="13" t="s">
        <v>38</v>
      </c>
      <c r="B151" s="1" t="s">
        <v>4</v>
      </c>
      <c r="C151" s="33">
        <v>1743239.47</v>
      </c>
      <c r="E151"/>
    </row>
    <row r="152" spans="1:5" ht="15">
      <c r="A152" s="13"/>
      <c r="B152" s="1" t="s">
        <v>5</v>
      </c>
      <c r="C152" s="33">
        <v>7954786.67</v>
      </c>
      <c r="E152"/>
    </row>
    <row r="153" spans="1:5" ht="15">
      <c r="A153" s="13"/>
      <c r="B153" s="1" t="s">
        <v>6</v>
      </c>
      <c r="C153" s="33">
        <v>92252.53</v>
      </c>
      <c r="E153"/>
    </row>
    <row r="154" spans="1:5" ht="15">
      <c r="A154" s="13"/>
      <c r="B154" s="1" t="s">
        <v>8</v>
      </c>
      <c r="C154" s="33">
        <v>1573985.25</v>
      </c>
      <c r="E154"/>
    </row>
    <row r="155" spans="1:5" ht="15">
      <c r="A155" s="13"/>
      <c r="B155" s="1" t="s">
        <v>53</v>
      </c>
      <c r="C155" s="33">
        <v>0</v>
      </c>
      <c r="D155" s="1"/>
      <c r="E155"/>
    </row>
    <row r="156" spans="1:5" ht="15">
      <c r="A156" s="13"/>
      <c r="B156" s="1" t="s">
        <v>55</v>
      </c>
      <c r="C156" s="33">
        <v>0</v>
      </c>
      <c r="D156" s="27">
        <f>SUM(C149:C156)</f>
        <v>30576292.25</v>
      </c>
      <c r="E156"/>
    </row>
    <row r="157" spans="1:5" ht="15">
      <c r="A157" s="13"/>
      <c r="B157" s="1"/>
      <c r="C157" s="33" t="s">
        <v>9</v>
      </c>
      <c r="E157"/>
    </row>
    <row r="158" spans="1:5" ht="12.75">
      <c r="A158" s="13"/>
      <c r="C158" s="34" t="s">
        <v>9</v>
      </c>
      <c r="E158"/>
    </row>
    <row r="159" spans="1:5" ht="15">
      <c r="A159" s="13" t="s">
        <v>0</v>
      </c>
      <c r="B159" s="1" t="s">
        <v>1</v>
      </c>
      <c r="C159" s="33">
        <v>38077550</v>
      </c>
      <c r="E159"/>
    </row>
    <row r="160" spans="1:5" ht="15">
      <c r="A160" s="13" t="s">
        <v>39</v>
      </c>
      <c r="B160" s="1" t="s">
        <v>3</v>
      </c>
      <c r="C160" s="33">
        <v>27697000</v>
      </c>
      <c r="E160"/>
    </row>
    <row r="161" spans="1:5" ht="15">
      <c r="A161" s="13" t="s">
        <v>40</v>
      </c>
      <c r="B161" s="1" t="s">
        <v>4</v>
      </c>
      <c r="C161" s="33">
        <v>7056907.33</v>
      </c>
      <c r="E161"/>
    </row>
    <row r="162" spans="1:5" ht="15">
      <c r="A162" s="13"/>
      <c r="B162" s="1" t="s">
        <v>5</v>
      </c>
      <c r="C162" s="33">
        <v>22301698.75</v>
      </c>
      <c r="E162"/>
    </row>
    <row r="163" spans="1:5" ht="15">
      <c r="A163" s="13"/>
      <c r="B163" s="1" t="s">
        <v>6</v>
      </c>
      <c r="C163" s="33">
        <v>3306.37</v>
      </c>
      <c r="E163"/>
    </row>
    <row r="164" spans="1:5" ht="15">
      <c r="A164" s="13"/>
      <c r="B164" s="1" t="s">
        <v>8</v>
      </c>
      <c r="C164" s="33">
        <v>5302307.25</v>
      </c>
      <c r="E164"/>
    </row>
    <row r="165" spans="1:5" ht="15">
      <c r="A165" s="13"/>
      <c r="B165" s="1" t="s">
        <v>53</v>
      </c>
      <c r="C165" s="33">
        <v>0</v>
      </c>
      <c r="E165"/>
    </row>
    <row r="166" spans="1:5" ht="15">
      <c r="A166" s="13"/>
      <c r="B166" s="1" t="s">
        <v>7</v>
      </c>
      <c r="C166" s="33">
        <v>61608</v>
      </c>
      <c r="E166"/>
    </row>
    <row r="167" spans="1:5" ht="15">
      <c r="A167" s="13"/>
      <c r="B167" s="1" t="s">
        <v>55</v>
      </c>
      <c r="C167" s="33">
        <v>0</v>
      </c>
      <c r="D167" s="27">
        <f>SUM(C159:C167)</f>
        <v>100500377.7</v>
      </c>
      <c r="E167"/>
    </row>
    <row r="168" spans="1:5" ht="15">
      <c r="A168" s="13"/>
      <c r="C168" s="33" t="s">
        <v>9</v>
      </c>
      <c r="D168" s="1"/>
      <c r="E168"/>
    </row>
    <row r="169" spans="1:5" ht="12.75">
      <c r="A169" s="13"/>
      <c r="C169" s="34" t="s">
        <v>9</v>
      </c>
      <c r="E169"/>
    </row>
    <row r="170" spans="1:5" ht="15">
      <c r="A170" s="13" t="s">
        <v>48</v>
      </c>
      <c r="B170" s="1" t="s">
        <v>1</v>
      </c>
      <c r="C170" s="33">
        <v>671583.3300000001</v>
      </c>
      <c r="E170"/>
    </row>
    <row r="171" spans="1:5" ht="15">
      <c r="A171" s="13" t="s">
        <v>75</v>
      </c>
      <c r="B171" s="1" t="s">
        <v>3</v>
      </c>
      <c r="C171" s="33">
        <v>529153.33</v>
      </c>
      <c r="E171"/>
    </row>
    <row r="172" spans="1:5" ht="15">
      <c r="A172" s="13"/>
      <c r="B172" s="1" t="s">
        <v>4</v>
      </c>
      <c r="C172" s="33">
        <v>135773.87</v>
      </c>
      <c r="E172"/>
    </row>
    <row r="173" spans="1:5" ht="15">
      <c r="A173" s="13"/>
      <c r="B173" s="1" t="s">
        <v>5</v>
      </c>
      <c r="C173" s="33">
        <v>436529.17000000004</v>
      </c>
      <c r="E173"/>
    </row>
    <row r="174" spans="1:5" ht="15">
      <c r="A174" s="13"/>
      <c r="B174" s="1" t="s">
        <v>6</v>
      </c>
      <c r="C174" s="33">
        <v>105916</v>
      </c>
      <c r="E174"/>
    </row>
    <row r="175" spans="1:5" ht="15">
      <c r="A175" s="13"/>
      <c r="B175" s="1" t="s">
        <v>8</v>
      </c>
      <c r="C175" s="33">
        <v>100737.5</v>
      </c>
      <c r="E175"/>
    </row>
    <row r="176" spans="1:5" ht="15">
      <c r="A176" s="13"/>
      <c r="B176" s="1" t="s">
        <v>53</v>
      </c>
      <c r="C176" s="33">
        <v>0</v>
      </c>
      <c r="E176"/>
    </row>
    <row r="177" spans="1:5" ht="15">
      <c r="A177" s="13"/>
      <c r="C177" s="33" t="s">
        <v>9</v>
      </c>
      <c r="D177" s="27">
        <f>SUM(C170:C176)</f>
        <v>1979693.2000000002</v>
      </c>
      <c r="E177"/>
    </row>
    <row r="178" spans="1:5" ht="12.75">
      <c r="A178" s="13"/>
      <c r="C178" s="34" t="s">
        <v>9</v>
      </c>
      <c r="E178"/>
    </row>
    <row r="179" spans="1:5" ht="15">
      <c r="A179" s="13" t="s">
        <v>0</v>
      </c>
      <c r="B179" s="1" t="s">
        <v>1</v>
      </c>
      <c r="C179" s="33">
        <v>5808172.6899999995</v>
      </c>
      <c r="E179"/>
    </row>
    <row r="180" spans="1:5" ht="15">
      <c r="A180" s="13" t="s">
        <v>41</v>
      </c>
      <c r="B180" s="1" t="s">
        <v>3</v>
      </c>
      <c r="C180" s="33">
        <v>4534140</v>
      </c>
      <c r="E180"/>
    </row>
    <row r="181" spans="1:5" ht="15">
      <c r="A181" s="13" t="s">
        <v>42</v>
      </c>
      <c r="B181" s="1" t="s">
        <v>4</v>
      </c>
      <c r="C181" s="33">
        <v>925414.0700000001</v>
      </c>
      <c r="E181"/>
    </row>
    <row r="182" spans="1:5" ht="15">
      <c r="A182" s="13"/>
      <c r="B182" s="1" t="s">
        <v>5</v>
      </c>
      <c r="C182" s="33">
        <v>3463124.17</v>
      </c>
      <c r="E182"/>
    </row>
    <row r="183" spans="1:5" ht="15">
      <c r="A183" s="13"/>
      <c r="B183" s="1" t="s">
        <v>6</v>
      </c>
      <c r="C183" s="33">
        <v>125007</v>
      </c>
      <c r="E183"/>
    </row>
    <row r="184" spans="1:5" ht="15">
      <c r="A184" s="13"/>
      <c r="B184" s="1" t="s">
        <v>8</v>
      </c>
      <c r="C184" s="33">
        <v>827813</v>
      </c>
      <c r="E184"/>
    </row>
    <row r="185" spans="1:5" ht="15">
      <c r="A185" s="13"/>
      <c r="B185" s="1" t="s">
        <v>53</v>
      </c>
      <c r="C185" s="33">
        <v>0</v>
      </c>
      <c r="E185"/>
    </row>
    <row r="186" spans="1:5" ht="15">
      <c r="A186" s="13"/>
      <c r="C186" s="33">
        <v>0</v>
      </c>
      <c r="D186" s="27">
        <f>SUM(C179:C185)</f>
        <v>15683670.93</v>
      </c>
      <c r="E186"/>
    </row>
    <row r="187" spans="1:5" ht="12.75">
      <c r="A187"/>
      <c r="C187" s="32" t="s">
        <v>77</v>
      </c>
      <c r="E187"/>
    </row>
    <row r="188" spans="2:4" ht="15">
      <c r="B188" s="1"/>
      <c r="D188" s="1"/>
    </row>
    <row r="189" spans="2:6" ht="20.25">
      <c r="B189" s="4" t="s">
        <v>78</v>
      </c>
      <c r="D189" s="10">
        <f>SUM(D14:D186)</f>
        <v>285986891.68</v>
      </c>
      <c r="E189" s="30" t="s">
        <v>9</v>
      </c>
      <c r="F189" s="1"/>
    </row>
    <row r="190" spans="2:4" ht="15">
      <c r="B190" s="1"/>
      <c r="D190" s="8" t="s">
        <v>9</v>
      </c>
    </row>
    <row r="191" spans="2:4" ht="15">
      <c r="B191" s="1"/>
      <c r="D191" s="11" t="s">
        <v>9</v>
      </c>
    </row>
    <row r="192" spans="2:7" ht="15.75" thickBot="1">
      <c r="B192" s="1"/>
      <c r="D192" s="1"/>
      <c r="G192" s="30"/>
    </row>
    <row r="193" spans="3:5" ht="15">
      <c r="C193" s="28" t="s">
        <v>76</v>
      </c>
      <c r="D193" s="16" t="s">
        <v>45</v>
      </c>
      <c r="E193" s="17" t="s">
        <v>47</v>
      </c>
    </row>
    <row r="194" spans="2:5" ht="15.75" thickBot="1">
      <c r="B194" s="20" t="s">
        <v>44</v>
      </c>
      <c r="C194" s="29" t="s">
        <v>46</v>
      </c>
      <c r="D194" s="18" t="s">
        <v>79</v>
      </c>
      <c r="E194" s="19" t="s">
        <v>54</v>
      </c>
    </row>
    <row r="195" spans="4:5" ht="15">
      <c r="D195" s="1" t="s">
        <v>9</v>
      </c>
      <c r="E195" s="1" t="s">
        <v>9</v>
      </c>
    </row>
    <row r="196" spans="1:7" ht="12.75">
      <c r="A196" s="15" t="s">
        <v>60</v>
      </c>
      <c r="B196" s="3" t="s">
        <v>1</v>
      </c>
      <c r="C196" s="21">
        <v>1479087250</v>
      </c>
      <c r="D196" s="21">
        <v>1106651724.19</v>
      </c>
      <c r="E196" s="22">
        <f>+D196/C196*100</f>
        <v>74.81990830425994</v>
      </c>
      <c r="F196" s="1" t="s">
        <v>51</v>
      </c>
      <c r="G196" s="1" t="s">
        <v>9</v>
      </c>
    </row>
    <row r="197" spans="1:7" ht="12.75">
      <c r="A197" s="15" t="s">
        <v>61</v>
      </c>
      <c r="B197" s="3" t="s">
        <v>3</v>
      </c>
      <c r="C197" s="21">
        <v>1020650000</v>
      </c>
      <c r="D197" s="21">
        <v>756726282.68</v>
      </c>
      <c r="E197" s="22">
        <f>+D197/C197*100</f>
        <v>74.14160414245823</v>
      </c>
      <c r="F197" s="1" t="s">
        <v>9</v>
      </c>
      <c r="G197" s="1" t="s">
        <v>9</v>
      </c>
    </row>
    <row r="198" spans="1:7" ht="12.75">
      <c r="A198" s="15" t="s">
        <v>62</v>
      </c>
      <c r="B198" s="3" t="s">
        <v>5</v>
      </c>
      <c r="C198" s="21">
        <v>823480000</v>
      </c>
      <c r="D198" s="21">
        <v>598142632.6000001</v>
      </c>
      <c r="E198" s="22">
        <f aca="true" t="shared" si="0" ref="E198:E208">+D198/C198*100</f>
        <v>72.63596354495557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64</v>
      </c>
      <c r="C199" s="21">
        <v>194280000</v>
      </c>
      <c r="D199" s="21">
        <v>137824207.79</v>
      </c>
      <c r="E199" s="22">
        <f>+D199/C199*100</f>
        <v>70.94101698064648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65</v>
      </c>
      <c r="C200" s="21">
        <v>220030000</v>
      </c>
      <c r="D200" s="21">
        <v>169221564.51</v>
      </c>
      <c r="E200" s="22">
        <f t="shared" si="0"/>
        <v>76.90840544925692</v>
      </c>
      <c r="F200" s="1" t="s">
        <v>9</v>
      </c>
      <c r="G200" s="1" t="s">
        <v>9</v>
      </c>
    </row>
    <row r="201" spans="1:7" ht="12.75">
      <c r="A201" s="15" t="s">
        <v>63</v>
      </c>
      <c r="B201" s="3" t="s">
        <v>66</v>
      </c>
      <c r="C201" s="21">
        <v>12000000</v>
      </c>
      <c r="D201" s="21">
        <v>4835567.34</v>
      </c>
      <c r="E201" s="22">
        <f t="shared" si="0"/>
        <v>40.2963945</v>
      </c>
      <c r="F201" s="1" t="s">
        <v>9</v>
      </c>
      <c r="G201" s="1" t="s">
        <v>9</v>
      </c>
    </row>
    <row r="202" spans="1:7" ht="12.75">
      <c r="A202" s="15">
        <v>60399</v>
      </c>
      <c r="B202" s="3" t="s">
        <v>67</v>
      </c>
      <c r="C202" s="21">
        <v>27000000</v>
      </c>
      <c r="D202" s="21">
        <v>10916941.84</v>
      </c>
      <c r="E202" s="22">
        <f t="shared" si="0"/>
        <v>40.43311792592593</v>
      </c>
      <c r="F202" s="1" t="s">
        <v>9</v>
      </c>
      <c r="G202" s="1" t="s">
        <v>9</v>
      </c>
    </row>
    <row r="203" spans="1:7" ht="12.75">
      <c r="A203" s="15" t="s">
        <v>68</v>
      </c>
      <c r="B203" s="3" t="s">
        <v>7</v>
      </c>
      <c r="C203" s="21">
        <v>12000000</v>
      </c>
      <c r="D203" s="21">
        <v>10871429.739999998</v>
      </c>
      <c r="E203" s="22">
        <f t="shared" si="0"/>
        <v>90.59524783333332</v>
      </c>
      <c r="G203" s="1" t="s">
        <v>9</v>
      </c>
    </row>
    <row r="204" spans="1:7" ht="12.75">
      <c r="A204" s="15" t="s">
        <v>69</v>
      </c>
      <c r="B204" s="3" t="s">
        <v>55</v>
      </c>
      <c r="C204" s="21">
        <v>1000000</v>
      </c>
      <c r="D204" s="21">
        <v>0</v>
      </c>
      <c r="E204" s="22">
        <f t="shared" si="0"/>
        <v>0</v>
      </c>
      <c r="G204" s="1"/>
    </row>
    <row r="205" spans="1:7" ht="12.75">
      <c r="A205" s="15" t="s">
        <v>70</v>
      </c>
      <c r="B205" s="3" t="s">
        <v>56</v>
      </c>
      <c r="C205" s="21">
        <v>0</v>
      </c>
      <c r="D205" s="21">
        <v>0</v>
      </c>
      <c r="E205" s="22">
        <v>0</v>
      </c>
      <c r="G205" s="1"/>
    </row>
    <row r="206" spans="1:7" ht="12.75">
      <c r="A206" s="15">
        <v>105</v>
      </c>
      <c r="B206" s="3" t="s">
        <v>32</v>
      </c>
      <c r="C206" s="21">
        <v>4000000</v>
      </c>
      <c r="D206" s="21">
        <v>0</v>
      </c>
      <c r="E206" s="22">
        <f t="shared" si="0"/>
        <v>0</v>
      </c>
      <c r="G206" s="1"/>
    </row>
    <row r="207" spans="1:7" ht="12.75">
      <c r="A207" s="15" t="s">
        <v>71</v>
      </c>
      <c r="B207" s="3" t="s">
        <v>50</v>
      </c>
      <c r="C207" s="25">
        <f>280100000-4584047</f>
        <v>275515953</v>
      </c>
      <c r="D207" s="21">
        <v>275515952.71</v>
      </c>
      <c r="E207" s="22">
        <f t="shared" si="0"/>
        <v>99.99999989474293</v>
      </c>
      <c r="G207" s="1"/>
    </row>
    <row r="208" spans="1:7" ht="12.75">
      <c r="A208" s="15">
        <v>303</v>
      </c>
      <c r="B208" s="3" t="s">
        <v>57</v>
      </c>
      <c r="C208" s="25">
        <v>329120000</v>
      </c>
      <c r="D208" s="21"/>
      <c r="E208" s="22">
        <f t="shared" si="0"/>
        <v>0</v>
      </c>
      <c r="G208" s="1"/>
    </row>
    <row r="209" spans="2:7" ht="15">
      <c r="B209" s="3"/>
      <c r="C209" s="25"/>
      <c r="D209" s="21"/>
      <c r="E209" s="22" t="s">
        <v>9</v>
      </c>
      <c r="G209" s="1"/>
    </row>
    <row r="210" spans="2:5" ht="15">
      <c r="B210" s="6" t="s">
        <v>52</v>
      </c>
      <c r="C210" s="26">
        <f>SUM(C196:C209)</f>
        <v>4398163203</v>
      </c>
      <c r="D210" s="12">
        <f>SUM(D196:D209)</f>
        <v>3070706303.4000006</v>
      </c>
      <c r="E210" s="12"/>
    </row>
    <row r="211" spans="3:7" ht="15">
      <c r="C211" s="23" t="s">
        <v>9</v>
      </c>
      <c r="D211" s="2" t="s">
        <v>9</v>
      </c>
      <c r="E211" s="1" t="s">
        <v>9</v>
      </c>
      <c r="G211" s="1" t="s">
        <v>9</v>
      </c>
    </row>
    <row r="212" spans="3:5" ht="15">
      <c r="C212" s="23" t="s">
        <v>9</v>
      </c>
      <c r="D212" s="7" t="s">
        <v>9</v>
      </c>
      <c r="E212" s="7" t="s">
        <v>9</v>
      </c>
    </row>
    <row r="213" ht="15">
      <c r="D213" s="7" t="s">
        <v>9</v>
      </c>
    </row>
    <row r="214" spans="4:6" ht="15">
      <c r="D214" s="1" t="s">
        <v>9</v>
      </c>
      <c r="F214" s="30" t="s">
        <v>9</v>
      </c>
    </row>
    <row r="215" ht="15">
      <c r="F215" s="8" t="s">
        <v>9</v>
      </c>
    </row>
    <row r="216" spans="3:6" ht="15">
      <c r="C216" s="23">
        <f>+C210-D210</f>
        <v>1327456899.5999994</v>
      </c>
      <c r="D216" s="1">
        <f>+D210</f>
        <v>3070706303.4000006</v>
      </c>
      <c r="F216" s="30" t="s">
        <v>9</v>
      </c>
    </row>
    <row r="217" spans="3:4" ht="15">
      <c r="C217" s="23" t="s">
        <v>9</v>
      </c>
      <c r="D217" t="s">
        <v>9</v>
      </c>
    </row>
    <row r="218" ht="15">
      <c r="D218" t="s">
        <v>9</v>
      </c>
    </row>
    <row r="230" ht="15">
      <c r="D230" t="s">
        <v>9</v>
      </c>
    </row>
    <row r="231" ht="15">
      <c r="D231" t="s">
        <v>9</v>
      </c>
    </row>
    <row r="232" spans="3:4" ht="15">
      <c r="C232" s="23" t="s">
        <v>9</v>
      </c>
      <c r="D232" t="s">
        <v>9</v>
      </c>
    </row>
    <row r="239" ht="15">
      <c r="D239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2018-10-25T15:07:34Z</dcterms:modified>
  <cp:category/>
  <cp:version/>
  <cp:contentType/>
  <cp:contentStatus/>
</cp:coreProperties>
</file>